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挂网公示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<sst xmlns="http://schemas.openxmlformats.org/spreadsheetml/2006/main" count="309" uniqueCount="291">
  <si>
    <r>
      <rPr>
        <sz val="18"/>
        <rFont val="方正小标宋简体"/>
        <charset val="134"/>
      </rPr>
      <t>井研县</t>
    </r>
    <r>
      <rPr>
        <sz val="18"/>
        <rFont val="Times New Roman"/>
        <charset val="134"/>
      </rPr>
      <t>2024</t>
    </r>
    <r>
      <rPr>
        <sz val="18"/>
        <rFont val="方正小标宋简体"/>
        <charset val="134"/>
      </rPr>
      <t>年种粮大户补贴公示表</t>
    </r>
  </si>
  <si>
    <r>
      <rPr>
        <sz val="12"/>
        <rFont val="黑体"/>
        <charset val="134"/>
      </rPr>
      <t>镇（街道）</t>
    </r>
  </si>
  <si>
    <r>
      <rPr>
        <sz val="12"/>
        <rFont val="黑体"/>
        <charset val="134"/>
      </rPr>
      <t>姓名</t>
    </r>
    <r>
      <rPr>
        <sz val="12"/>
        <rFont val="Times New Roman"/>
        <charset val="134"/>
      </rPr>
      <t xml:space="preserve">/
</t>
    </r>
    <r>
      <rPr>
        <sz val="12"/>
        <rFont val="黑体"/>
        <charset val="134"/>
      </rPr>
      <t>单位</t>
    </r>
  </si>
  <si>
    <r>
      <rPr>
        <sz val="12"/>
        <rFont val="黑体"/>
        <charset val="134"/>
      </rPr>
      <t>种粮地点（村组）</t>
    </r>
  </si>
  <si>
    <r>
      <rPr>
        <sz val="12"/>
        <rFont val="黑体"/>
        <charset val="134"/>
      </rPr>
      <t>耕地面积</t>
    </r>
    <r>
      <rPr>
        <sz val="12"/>
        <rFont val="Times New Roman"/>
        <charset val="134"/>
      </rPr>
      <t>(</t>
    </r>
    <r>
      <rPr>
        <sz val="12"/>
        <rFont val="黑体"/>
        <charset val="134"/>
      </rPr>
      <t>亩）</t>
    </r>
  </si>
  <si>
    <r>
      <rPr>
        <sz val="12"/>
        <rFont val="黑体"/>
        <charset val="134"/>
      </rPr>
      <t>种植面积（亩</t>
    </r>
    <r>
      <rPr>
        <sz val="12"/>
        <rFont val="Times New Roman"/>
        <charset val="134"/>
      </rPr>
      <t>)</t>
    </r>
  </si>
  <si>
    <r>
      <rPr>
        <sz val="12"/>
        <rFont val="黑体"/>
        <charset val="134"/>
      </rPr>
      <t>核实补贴面积（亩）</t>
    </r>
  </si>
  <si>
    <r>
      <rPr>
        <sz val="12"/>
        <rFont val="黑体"/>
        <charset val="134"/>
      </rPr>
      <t>合计</t>
    </r>
  </si>
  <si>
    <r>
      <rPr>
        <sz val="12"/>
        <rFont val="黑体"/>
        <charset val="134"/>
      </rPr>
      <t>承包耕地</t>
    </r>
  </si>
  <si>
    <r>
      <rPr>
        <sz val="12"/>
        <rFont val="黑体"/>
        <charset val="134"/>
      </rPr>
      <t>租种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耕地</t>
    </r>
  </si>
  <si>
    <r>
      <rPr>
        <sz val="12"/>
        <rFont val="黑体"/>
        <charset val="134"/>
      </rPr>
      <t>水稻</t>
    </r>
  </si>
  <si>
    <r>
      <rPr>
        <sz val="12"/>
        <rFont val="黑体"/>
        <charset val="134"/>
      </rPr>
      <t>玉米</t>
    </r>
  </si>
  <si>
    <r>
      <rPr>
        <sz val="12"/>
        <rFont val="黑体"/>
        <charset val="134"/>
      </rPr>
      <t>小麦</t>
    </r>
  </si>
  <si>
    <r>
      <rPr>
        <sz val="12"/>
        <rFont val="仿宋_GB2312"/>
        <charset val="134"/>
      </rPr>
      <t>东林镇</t>
    </r>
  </si>
  <si>
    <r>
      <rPr>
        <sz val="12"/>
        <rFont val="仿宋_GB2312"/>
        <charset val="134"/>
      </rPr>
      <t>夏召明</t>
    </r>
  </si>
  <si>
    <r>
      <rPr>
        <sz val="12"/>
        <rFont val="仿宋_GB2312"/>
        <charset val="134"/>
      </rPr>
      <t>打鼓滩村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</si>
  <si>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曾伯华</t>
    </r>
  </si>
  <si>
    <r>
      <rPr>
        <sz val="12"/>
        <rFont val="仿宋_GB2312"/>
        <charset val="134"/>
      </rPr>
      <t>打鼓滩村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</si>
  <si>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杨建华</t>
    </r>
  </si>
  <si>
    <r>
      <rPr>
        <sz val="12"/>
        <rFont val="仿宋_GB2312"/>
        <charset val="134"/>
      </rPr>
      <t>打鼓滩村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</si>
  <si>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刘天军</t>
    </r>
  </si>
  <si>
    <r>
      <rPr>
        <sz val="12"/>
        <rFont val="仿宋_GB2312"/>
        <charset val="134"/>
      </rPr>
      <t>打鼓滩村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</si>
  <si>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范钟</t>
    </r>
  </si>
  <si>
    <r>
      <rPr>
        <sz val="12"/>
        <rFont val="仿宋_GB2312"/>
        <charset val="134"/>
      </rPr>
      <t>打鼓滩村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</si>
  <si>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井研县家乡家庭农场</t>
    </r>
  </si>
  <si>
    <r>
      <rPr>
        <sz val="12"/>
        <rFont val="仿宋_GB2312"/>
        <charset val="134"/>
      </rPr>
      <t>打鼓滩村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</si>
  <si>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向东家庭农场</t>
    </r>
  </si>
  <si>
    <r>
      <rPr>
        <sz val="12"/>
        <rFont val="仿宋_GB2312"/>
        <charset val="134"/>
      </rPr>
      <t>高佳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</si>
  <si>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税氏新叶家庭农场</t>
    </r>
  </si>
  <si>
    <r>
      <rPr>
        <sz val="12"/>
        <rFont val="仿宋_GB2312"/>
        <charset val="134"/>
      </rPr>
      <t>高佳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</si>
  <si>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仲红家庭农场</t>
    </r>
  </si>
  <si>
    <r>
      <rPr>
        <sz val="12"/>
        <rFont val="仿宋_GB2312"/>
        <charset val="134"/>
      </rPr>
      <t>高佳村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</si>
  <si>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高佳村股份经济合作社</t>
    </r>
  </si>
  <si>
    <r>
      <rPr>
        <sz val="12"/>
        <rFont val="仿宋_GB2312"/>
        <charset val="134"/>
      </rPr>
      <t>高佳村</t>
    </r>
  </si>
  <si>
    <r>
      <rPr>
        <sz val="12"/>
        <rFont val="仿宋_GB2312"/>
        <charset val="134"/>
      </rPr>
      <t>宝五镇</t>
    </r>
  </si>
  <si>
    <r>
      <rPr>
        <sz val="12"/>
        <rFont val="仿宋_GB2312"/>
        <charset val="134"/>
      </rPr>
      <t>万元仲</t>
    </r>
  </si>
  <si>
    <r>
      <rPr>
        <sz val="12"/>
        <rFont val="仿宋_GB2312"/>
        <charset val="134"/>
      </rPr>
      <t>三教村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</si>
  <si>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张雨涵</t>
    </r>
  </si>
  <si>
    <r>
      <rPr>
        <sz val="12"/>
        <rFont val="仿宋_GB2312"/>
        <charset val="134"/>
      </rPr>
      <t>曙光村</t>
    </r>
  </si>
  <si>
    <r>
      <rPr>
        <sz val="12"/>
        <rFont val="仿宋_GB2312"/>
        <charset val="134"/>
      </rPr>
      <t>王开明</t>
    </r>
  </si>
  <si>
    <r>
      <rPr>
        <sz val="12"/>
        <rFont val="仿宋_GB2312"/>
        <charset val="134"/>
      </rPr>
      <t>塘湾村</t>
    </r>
  </si>
  <si>
    <r>
      <rPr>
        <sz val="12"/>
        <rFont val="仿宋_GB2312"/>
        <charset val="134"/>
      </rPr>
      <t>罗敏</t>
    </r>
  </si>
  <si>
    <r>
      <rPr>
        <sz val="12"/>
        <rFont val="仿宋_GB2312"/>
        <charset val="134"/>
      </rPr>
      <t>五龙场村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</si>
  <si>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易小刚</t>
    </r>
  </si>
  <si>
    <r>
      <rPr>
        <sz val="12"/>
        <rFont val="仿宋_GB2312"/>
        <charset val="134"/>
      </rPr>
      <t>五龙场村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</si>
  <si>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李汶洁</t>
    </r>
  </si>
  <si>
    <r>
      <rPr>
        <sz val="12"/>
        <rFont val="仿宋_GB2312"/>
        <charset val="134"/>
      </rPr>
      <t>五龙场村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</si>
  <si>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张显利</t>
    </r>
  </si>
  <si>
    <r>
      <rPr>
        <sz val="12"/>
        <rFont val="仿宋_GB2312"/>
        <charset val="134"/>
      </rPr>
      <t>五龙场村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</si>
  <si>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汪霞</t>
    </r>
  </si>
  <si>
    <r>
      <rPr>
        <sz val="12"/>
        <rFont val="仿宋_GB2312"/>
        <charset val="134"/>
      </rPr>
      <t>曾健康</t>
    </r>
  </si>
  <si>
    <r>
      <rPr>
        <sz val="12"/>
        <rFont val="仿宋_GB2312"/>
        <charset val="134"/>
      </rPr>
      <t>五龙场村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</si>
  <si>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张维杰</t>
    </r>
  </si>
  <si>
    <r>
      <rPr>
        <sz val="12"/>
        <rFont val="仿宋_GB2312"/>
        <charset val="134"/>
      </rPr>
      <t>吴昀</t>
    </r>
  </si>
  <si>
    <r>
      <rPr>
        <sz val="12"/>
        <rFont val="仿宋_GB2312"/>
        <charset val="134"/>
      </rPr>
      <t>张希蓝</t>
    </r>
  </si>
  <si>
    <r>
      <rPr>
        <sz val="12"/>
        <rFont val="仿宋_GB2312"/>
        <charset val="134"/>
      </rPr>
      <t>五龙场村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</si>
  <si>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井研县林翔优质粮食专业合作社</t>
    </r>
  </si>
  <si>
    <r>
      <rPr>
        <sz val="12"/>
        <rFont val="仿宋_GB2312"/>
        <charset val="134"/>
      </rPr>
      <t>井研县奇能现代农业专业合作社</t>
    </r>
  </si>
  <si>
    <r>
      <rPr>
        <sz val="12"/>
        <rFont val="仿宋_GB2312"/>
        <charset val="134"/>
      </rPr>
      <t>井研县老农民水稻种植专业合作社</t>
    </r>
  </si>
  <si>
    <r>
      <rPr>
        <sz val="12"/>
        <rFont val="仿宋_GB2312"/>
        <charset val="134"/>
      </rPr>
      <t>五龙场村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</si>
  <si>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桂花香农机专业服务合作社</t>
    </r>
  </si>
  <si>
    <r>
      <rPr>
        <sz val="12"/>
        <rFont val="仿宋_GB2312"/>
        <charset val="134"/>
      </rPr>
      <t>五龙场村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</si>
  <si>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集体经济合作社</t>
    </r>
  </si>
  <si>
    <r>
      <rPr>
        <sz val="12"/>
        <rFont val="仿宋_GB2312"/>
        <charset val="134"/>
      </rPr>
      <t>五龙场村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</si>
  <si>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王村镇</t>
    </r>
  </si>
  <si>
    <r>
      <rPr>
        <sz val="12"/>
        <rFont val="仿宋_GB2312"/>
        <charset val="134"/>
      </rPr>
      <t>严虎</t>
    </r>
  </si>
  <si>
    <r>
      <rPr>
        <sz val="12"/>
        <rFont val="仿宋_GB2312"/>
        <charset val="134"/>
      </rPr>
      <t>磨池村</t>
    </r>
    <r>
      <rPr>
        <sz val="12"/>
        <rFont val="Times New Roman"/>
        <charset val="134"/>
      </rPr>
      <t>26-28</t>
    </r>
    <r>
      <rPr>
        <sz val="12"/>
        <rFont val="仿宋_GB2312"/>
        <charset val="134"/>
      </rPr>
      <t>组、梅旺村</t>
    </r>
    <r>
      <rPr>
        <sz val="12"/>
        <rFont val="Times New Roman"/>
        <charset val="134"/>
      </rPr>
      <t>16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</si>
  <si>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周艮贵</t>
    </r>
  </si>
  <si>
    <r>
      <rPr>
        <sz val="12"/>
        <rFont val="仿宋_GB2312"/>
        <charset val="134"/>
      </rPr>
      <t>梅旺村</t>
    </r>
    <r>
      <rPr>
        <sz val="12"/>
        <rFont val="Times New Roman"/>
        <charset val="134"/>
      </rPr>
      <t>21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</si>
  <si>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马林红</t>
    </r>
  </si>
  <si>
    <r>
      <rPr>
        <sz val="12"/>
        <rFont val="仿宋_GB2312"/>
        <charset val="134"/>
      </rPr>
      <t>梅旺村</t>
    </r>
  </si>
  <si>
    <r>
      <rPr>
        <sz val="12"/>
        <rFont val="仿宋_GB2312"/>
        <charset val="134"/>
      </rPr>
      <t>杨超</t>
    </r>
  </si>
  <si>
    <r>
      <rPr>
        <sz val="12"/>
        <rFont val="仿宋_GB2312"/>
        <charset val="134"/>
      </rPr>
      <t>集体村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组、五农村</t>
    </r>
  </si>
  <si>
    <r>
      <rPr>
        <sz val="12"/>
        <rFont val="仿宋_GB2312"/>
        <charset val="134"/>
      </rPr>
      <t>马超</t>
    </r>
  </si>
  <si>
    <r>
      <rPr>
        <sz val="12"/>
        <rFont val="仿宋_GB2312"/>
        <charset val="134"/>
      </rPr>
      <t>梅旺村</t>
    </r>
    <r>
      <rPr>
        <sz val="12"/>
        <rFont val="Times New Roman"/>
        <charset val="134"/>
      </rPr>
      <t>15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</si>
  <si>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熊山熙</t>
    </r>
  </si>
  <si>
    <r>
      <rPr>
        <sz val="12"/>
        <rFont val="仿宋_GB2312"/>
        <charset val="134"/>
      </rPr>
      <t>五农村</t>
    </r>
    <r>
      <rPr>
        <sz val="12"/>
        <rFont val="Times New Roman"/>
        <charset val="134"/>
      </rPr>
      <t>25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</si>
  <si>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黄兴均</t>
    </r>
  </si>
  <si>
    <r>
      <rPr>
        <sz val="12"/>
        <rFont val="仿宋_GB2312"/>
        <charset val="134"/>
      </rPr>
      <t>五农村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</si>
  <si>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余让友</t>
    </r>
  </si>
  <si>
    <r>
      <rPr>
        <sz val="12"/>
        <rFont val="仿宋_GB2312"/>
        <charset val="134"/>
      </rPr>
      <t>五农村</t>
    </r>
    <r>
      <rPr>
        <sz val="12"/>
        <rFont val="Times New Roman"/>
        <charset val="134"/>
      </rPr>
      <t>23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</si>
  <si>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集体村</t>
    </r>
  </si>
  <si>
    <r>
      <rPr>
        <sz val="12"/>
        <rFont val="仿宋_GB2312"/>
        <charset val="134"/>
      </rPr>
      <t>门坎镇</t>
    </r>
  </si>
  <si>
    <r>
      <rPr>
        <sz val="12"/>
        <rFont val="仿宋_GB2312"/>
        <charset val="134"/>
      </rPr>
      <t>陈大军</t>
    </r>
  </si>
  <si>
    <r>
      <rPr>
        <sz val="12"/>
        <rFont val="仿宋_GB2312"/>
        <charset val="134"/>
      </rPr>
      <t>门坎镇白合村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</si>
  <si>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丁从林</t>
    </r>
  </si>
  <si>
    <r>
      <rPr>
        <sz val="12"/>
        <rFont val="仿宋_GB2312"/>
        <charset val="134"/>
      </rPr>
      <t>门坎镇白合村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组、大水湾村</t>
    </r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</si>
  <si>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古忠平</t>
    </r>
  </si>
  <si>
    <r>
      <rPr>
        <sz val="12"/>
        <rFont val="仿宋_GB2312"/>
        <charset val="134"/>
      </rPr>
      <t>门坎镇白合村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</si>
  <si>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李罗全</t>
    </r>
  </si>
  <si>
    <r>
      <rPr>
        <sz val="12"/>
        <rFont val="仿宋_GB2312"/>
        <charset val="134"/>
      </rPr>
      <t>门坎镇白合村</t>
    </r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</si>
  <si>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吕新</t>
    </r>
  </si>
  <si>
    <r>
      <rPr>
        <sz val="12"/>
        <rFont val="仿宋_GB2312"/>
        <charset val="134"/>
      </rPr>
      <t>门坎镇大水湾村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</si>
  <si>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梅洋</t>
    </r>
  </si>
  <si>
    <r>
      <rPr>
        <sz val="12"/>
        <rFont val="仿宋_GB2312"/>
        <charset val="134"/>
      </rPr>
      <t>门坎镇白合村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</si>
  <si>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覃大忠</t>
    </r>
  </si>
  <si>
    <r>
      <rPr>
        <sz val="12"/>
        <rFont val="仿宋_GB2312"/>
        <charset val="134"/>
      </rPr>
      <t>门坎镇门坎村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</si>
  <si>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王长华</t>
    </r>
  </si>
  <si>
    <r>
      <rPr>
        <sz val="12"/>
        <rFont val="仿宋_GB2312"/>
        <charset val="134"/>
      </rPr>
      <t>门坎镇大水湾村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</si>
  <si>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吴德良</t>
    </r>
  </si>
  <si>
    <r>
      <rPr>
        <sz val="12"/>
        <rFont val="仿宋_GB2312"/>
        <charset val="134"/>
      </rPr>
      <t>门坎镇白合村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</si>
  <si>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吴燕林</t>
    </r>
  </si>
  <si>
    <r>
      <rPr>
        <sz val="12"/>
        <rFont val="仿宋_GB2312"/>
        <charset val="134"/>
      </rPr>
      <t>三江镇</t>
    </r>
  </si>
  <si>
    <r>
      <rPr>
        <sz val="12"/>
        <rFont val="仿宋_GB2312"/>
        <charset val="134"/>
      </rPr>
      <t>吴燕华</t>
    </r>
  </si>
  <si>
    <r>
      <rPr>
        <sz val="12"/>
        <rFont val="仿宋_GB2312"/>
        <charset val="134"/>
      </rPr>
      <t>解放村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</si>
  <si>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王伟</t>
    </r>
  </si>
  <si>
    <r>
      <rPr>
        <sz val="12"/>
        <rFont val="仿宋_GB2312"/>
        <charset val="134"/>
      </rPr>
      <t>解放村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</si>
  <si>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三江村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</si>
  <si>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井研县钱多多家庭农场</t>
    </r>
  </si>
  <si>
    <r>
      <rPr>
        <sz val="12"/>
        <rFont val="仿宋_GB2312"/>
        <charset val="134"/>
      </rPr>
      <t>三江村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</si>
  <si>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井研县费业家庭农场</t>
    </r>
  </si>
  <si>
    <r>
      <rPr>
        <sz val="12"/>
        <rFont val="仿宋_GB2312"/>
        <charset val="134"/>
      </rPr>
      <t>三江村</t>
    </r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</si>
  <si>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井研县心德家庭农场</t>
    </r>
  </si>
  <si>
    <r>
      <rPr>
        <sz val="12"/>
        <rFont val="仿宋_GB2312"/>
        <charset val="134"/>
      </rPr>
      <t>三江村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</si>
  <si>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井研县惠英家庭农场</t>
    </r>
  </si>
  <si>
    <r>
      <rPr>
        <sz val="12"/>
        <rFont val="仿宋_GB2312"/>
        <charset val="134"/>
      </rPr>
      <t>三江村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</si>
  <si>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井研县芯蕊家庭农场</t>
    </r>
  </si>
  <si>
    <r>
      <rPr>
        <sz val="12"/>
        <rFont val="仿宋_GB2312"/>
        <charset val="134"/>
      </rPr>
      <t>三江村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</si>
  <si>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井研县三江镇新胜村股份经济合作社</t>
    </r>
  </si>
  <si>
    <r>
      <rPr>
        <sz val="12"/>
        <rFont val="仿宋_GB2312"/>
        <charset val="134"/>
      </rPr>
      <t>新胜村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</si>
  <si>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研城街道</t>
    </r>
  </si>
  <si>
    <r>
      <rPr>
        <sz val="12"/>
        <rFont val="仿宋_GB2312"/>
        <charset val="134"/>
      </rPr>
      <t>左平</t>
    </r>
  </si>
  <si>
    <r>
      <rPr>
        <sz val="12"/>
        <rFont val="仿宋_GB2312"/>
        <charset val="134"/>
      </rPr>
      <t>高滩村</t>
    </r>
    <r>
      <rPr>
        <sz val="12"/>
        <rFont val="Times New Roman"/>
        <charset val="134"/>
      </rPr>
      <t xml:space="preserve">
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</si>
  <si>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井研县一缕阳光家庭农场</t>
    </r>
  </si>
  <si>
    <r>
      <rPr>
        <sz val="12"/>
        <rFont val="仿宋_GB2312"/>
        <charset val="134"/>
      </rPr>
      <t>高滩村</t>
    </r>
    <r>
      <rPr>
        <sz val="12"/>
        <rFont val="Times New Roman"/>
        <charset val="134"/>
      </rPr>
      <t xml:space="preserve">
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</si>
  <si>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井研县玉草家庭农场</t>
    </r>
  </si>
  <si>
    <r>
      <rPr>
        <sz val="12"/>
        <rFont val="仿宋_GB2312"/>
        <charset val="134"/>
      </rPr>
      <t>五谷村</t>
    </r>
    <r>
      <rPr>
        <sz val="12"/>
        <rFont val="Times New Roman"/>
        <charset val="134"/>
      </rPr>
      <t xml:space="preserve">
1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</si>
  <si>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研经镇</t>
    </r>
  </si>
  <si>
    <r>
      <rPr>
        <sz val="12"/>
        <rFont val="仿宋_GB2312"/>
        <charset val="134"/>
      </rPr>
      <t>周宗福</t>
    </r>
  </si>
  <si>
    <r>
      <rPr>
        <sz val="12"/>
        <rFont val="仿宋_GB2312"/>
        <charset val="134"/>
      </rPr>
      <t>横连村</t>
    </r>
    <r>
      <rPr>
        <sz val="12"/>
        <rFont val="Times New Roman"/>
        <charset val="134"/>
      </rPr>
      <t>14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</si>
  <si>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钟平</t>
    </r>
  </si>
  <si>
    <r>
      <rPr>
        <sz val="12"/>
        <rFont val="仿宋_GB2312"/>
        <charset val="134"/>
      </rPr>
      <t>大团村</t>
    </r>
    <r>
      <rPr>
        <sz val="12"/>
        <rFont val="Times New Roman"/>
        <charset val="134"/>
      </rPr>
      <t>15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</si>
  <si>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陈小明</t>
    </r>
  </si>
  <si>
    <r>
      <rPr>
        <sz val="12"/>
        <rFont val="仿宋_GB2312"/>
        <charset val="134"/>
      </rPr>
      <t>断桥村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</si>
  <si>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周坡镇</t>
    </r>
  </si>
  <si>
    <r>
      <rPr>
        <sz val="12"/>
        <rFont val="仿宋_GB2312"/>
        <charset val="134"/>
      </rPr>
      <t>周永四</t>
    </r>
  </si>
  <si>
    <r>
      <rPr>
        <sz val="12"/>
        <rFont val="仿宋_GB2312"/>
        <charset val="134"/>
      </rPr>
      <t>周坡村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</si>
  <si>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陈佳伶</t>
    </r>
  </si>
  <si>
    <r>
      <rPr>
        <sz val="12"/>
        <rFont val="仿宋_GB2312"/>
        <charset val="134"/>
      </rPr>
      <t>周坡村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</si>
  <si>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杨俊英</t>
    </r>
  </si>
  <si>
    <r>
      <rPr>
        <sz val="12"/>
        <rFont val="仿宋_GB2312"/>
        <charset val="134"/>
      </rPr>
      <t>周坡村</t>
    </r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</si>
  <si>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王永康</t>
    </r>
  </si>
  <si>
    <r>
      <rPr>
        <sz val="12"/>
        <rFont val="仿宋_GB2312"/>
        <charset val="134"/>
      </rPr>
      <t>龙桥村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</si>
  <si>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井研县千层金生态农业专业合作社</t>
    </r>
  </si>
  <si>
    <r>
      <rPr>
        <sz val="12"/>
        <rFont val="仿宋_GB2312"/>
        <charset val="134"/>
      </rPr>
      <t>龙桥村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</si>
  <si>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井研县兰氏家庭农场</t>
    </r>
  </si>
  <si>
    <r>
      <rPr>
        <sz val="12"/>
        <rFont val="仿宋_GB2312"/>
        <charset val="134"/>
      </rPr>
      <t>龙桥村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</si>
  <si>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井研县鑫亿隆家庭农场</t>
    </r>
  </si>
  <si>
    <r>
      <rPr>
        <sz val="12"/>
        <rFont val="仿宋_GB2312"/>
        <charset val="134"/>
      </rPr>
      <t>玉皇顶村</t>
    </r>
  </si>
  <si>
    <r>
      <rPr>
        <sz val="12"/>
        <rFont val="仿宋_GB2312"/>
        <charset val="134"/>
      </rPr>
      <t>井研县周坡盛源农业发展有限责任公司</t>
    </r>
  </si>
  <si>
    <r>
      <rPr>
        <sz val="12"/>
        <rFont val="仿宋_GB2312"/>
        <charset val="134"/>
      </rPr>
      <t>团山村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</si>
  <si>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竹园镇</t>
    </r>
  </si>
  <si>
    <r>
      <rPr>
        <sz val="12"/>
        <rFont val="仿宋_GB2312"/>
        <charset val="134"/>
      </rPr>
      <t>杨胜杰</t>
    </r>
  </si>
  <si>
    <r>
      <rPr>
        <sz val="12"/>
        <rFont val="仿宋_GB2312"/>
        <charset val="134"/>
      </rPr>
      <t>烈士村、大坪村</t>
    </r>
  </si>
  <si>
    <r>
      <rPr>
        <sz val="12"/>
        <rFont val="仿宋_GB2312"/>
        <charset val="134"/>
      </rPr>
      <t>汤选金</t>
    </r>
  </si>
  <si>
    <r>
      <rPr>
        <sz val="12"/>
        <rFont val="仿宋_GB2312"/>
        <charset val="134"/>
      </rPr>
      <t>德银村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</si>
  <si>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汤国才</t>
    </r>
  </si>
  <si>
    <r>
      <rPr>
        <sz val="12"/>
        <rFont val="仿宋_GB2312"/>
        <charset val="134"/>
      </rPr>
      <t>烈士村</t>
    </r>
    <r>
      <rPr>
        <sz val="12"/>
        <rFont val="Times New Roman"/>
        <charset val="134"/>
      </rPr>
      <t>20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</si>
  <si>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高石坎村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</si>
  <si>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宋强</t>
    </r>
  </si>
  <si>
    <r>
      <rPr>
        <sz val="12"/>
        <rFont val="仿宋_GB2312"/>
        <charset val="134"/>
      </rPr>
      <t>大胜村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</si>
  <si>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马踏镇</t>
    </r>
  </si>
  <si>
    <r>
      <rPr>
        <sz val="12"/>
        <rFont val="仿宋_GB2312"/>
        <charset val="134"/>
      </rPr>
      <t>杨文东</t>
    </r>
  </si>
  <si>
    <r>
      <rPr>
        <sz val="12"/>
        <rFont val="仿宋_GB2312"/>
        <charset val="134"/>
      </rPr>
      <t>里仁村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</si>
  <si>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杨林均</t>
    </r>
  </si>
  <si>
    <r>
      <rPr>
        <sz val="12"/>
        <rFont val="仿宋_GB2312"/>
        <charset val="134"/>
      </rPr>
      <t>红五月村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</si>
  <si>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周明筠</t>
    </r>
  </si>
  <si>
    <r>
      <rPr>
        <sz val="12"/>
        <rFont val="仿宋_GB2312"/>
        <charset val="134"/>
      </rPr>
      <t>七盘山村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</si>
  <si>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管明</t>
    </r>
  </si>
  <si>
    <r>
      <rPr>
        <sz val="12"/>
        <rFont val="仿宋_GB2312"/>
        <charset val="134"/>
      </rPr>
      <t>七盘山村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</si>
  <si>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李世贵</t>
    </r>
  </si>
  <si>
    <r>
      <rPr>
        <sz val="12"/>
        <rFont val="仿宋_GB2312"/>
        <charset val="134"/>
      </rPr>
      <t>七盘山村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</si>
  <si>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李南星</t>
    </r>
  </si>
  <si>
    <r>
      <rPr>
        <sz val="12"/>
        <rFont val="仿宋_GB2312"/>
        <charset val="134"/>
      </rPr>
      <t>四合村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</si>
  <si>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李建清</t>
    </r>
  </si>
  <si>
    <r>
      <rPr>
        <sz val="12"/>
        <rFont val="仿宋_GB2312"/>
        <charset val="134"/>
      </rPr>
      <t>四合村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</si>
  <si>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陈吉</t>
    </r>
  </si>
  <si>
    <r>
      <rPr>
        <sz val="12"/>
        <rFont val="仿宋_GB2312"/>
        <charset val="134"/>
      </rPr>
      <t>四合村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</si>
  <si>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李孝华</t>
    </r>
  </si>
  <si>
    <r>
      <rPr>
        <sz val="12"/>
        <rFont val="仿宋_GB2312"/>
        <charset val="134"/>
      </rPr>
      <t>四合村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</si>
  <si>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罗坤</t>
    </r>
  </si>
  <si>
    <r>
      <rPr>
        <sz val="12"/>
        <rFont val="仿宋_GB2312"/>
        <charset val="134"/>
      </rPr>
      <t>王碧胜</t>
    </r>
  </si>
  <si>
    <r>
      <rPr>
        <sz val="12"/>
        <rFont val="仿宋_GB2312"/>
        <charset val="134"/>
      </rPr>
      <t>马踏村</t>
    </r>
    <r>
      <rPr>
        <sz val="12"/>
        <rFont val="Times New Roman"/>
        <charset val="134"/>
      </rPr>
      <t>21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</si>
  <si>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雷建元</t>
    </r>
  </si>
  <si>
    <r>
      <rPr>
        <sz val="12"/>
        <rFont val="仿宋_GB2312"/>
        <charset val="134"/>
      </rPr>
      <t>南河村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</si>
  <si>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帅军</t>
    </r>
  </si>
  <si>
    <r>
      <rPr>
        <sz val="12"/>
        <rFont val="仿宋_GB2312"/>
        <charset val="134"/>
      </rPr>
      <t>南河村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</si>
  <si>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朱永华</t>
    </r>
  </si>
  <si>
    <r>
      <rPr>
        <sz val="12"/>
        <rFont val="仿宋_GB2312"/>
        <charset val="134"/>
      </rPr>
      <t>南河村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</si>
  <si>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石泉村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</si>
  <si>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宋永福</t>
    </r>
  </si>
  <si>
    <r>
      <rPr>
        <sz val="12"/>
        <rFont val="仿宋_GB2312"/>
        <charset val="134"/>
      </rPr>
      <t>清和村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</si>
  <si>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周丛银</t>
    </r>
  </si>
  <si>
    <r>
      <rPr>
        <sz val="12"/>
        <rFont val="仿宋_GB2312"/>
        <charset val="134"/>
      </rPr>
      <t>南河村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</si>
  <si>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郭旭</t>
    </r>
  </si>
  <si>
    <r>
      <rPr>
        <sz val="12"/>
        <rFont val="仿宋_GB2312"/>
        <charset val="134"/>
      </rPr>
      <t>南河村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</si>
  <si>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四川辐苗农业科技有限公司</t>
    </r>
  </si>
  <si>
    <r>
      <rPr>
        <sz val="12"/>
        <rFont val="仿宋_GB2312"/>
        <charset val="134"/>
      </rPr>
      <t>南河村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组至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</si>
  <si>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镇阳镇</t>
    </r>
  </si>
  <si>
    <r>
      <rPr>
        <sz val="12"/>
        <rFont val="仿宋_GB2312"/>
        <charset val="134"/>
      </rPr>
      <t>宋林</t>
    </r>
  </si>
  <si>
    <r>
      <rPr>
        <sz val="12"/>
        <rFont val="仿宋_GB2312"/>
        <charset val="134"/>
      </rPr>
      <t>毛坝场村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</si>
  <si>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高建才</t>
    </r>
  </si>
  <si>
    <r>
      <rPr>
        <sz val="12"/>
        <rFont val="仿宋_GB2312"/>
        <charset val="134"/>
      </rPr>
      <t>毛坝场村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</si>
  <si>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廖德强</t>
    </r>
  </si>
  <si>
    <r>
      <rPr>
        <sz val="12"/>
        <rFont val="仿宋_GB2312"/>
        <charset val="134"/>
      </rPr>
      <t>石牛坝村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</si>
  <si>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凌仲宾</t>
    </r>
  </si>
  <si>
    <r>
      <rPr>
        <sz val="12"/>
        <rFont val="仿宋_GB2312"/>
        <charset val="134"/>
      </rPr>
      <t>石牛坝村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</si>
  <si>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任安华</t>
    </r>
  </si>
  <si>
    <r>
      <rPr>
        <sz val="12"/>
        <rFont val="仿宋_GB2312"/>
        <charset val="134"/>
      </rPr>
      <t>谭志勇</t>
    </r>
  </si>
  <si>
    <r>
      <rPr>
        <sz val="12"/>
        <rFont val="仿宋_GB2312"/>
        <charset val="134"/>
      </rPr>
      <t>龙申村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</si>
  <si>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井研县乐丰家庭农场</t>
    </r>
  </si>
  <si>
    <r>
      <rPr>
        <sz val="12"/>
        <rFont val="仿宋_GB2312"/>
        <charset val="134"/>
      </rPr>
      <t>高凤镇</t>
    </r>
  </si>
  <si>
    <r>
      <rPr>
        <sz val="12"/>
        <rFont val="仿宋_GB2312"/>
        <charset val="134"/>
      </rPr>
      <t>杨育高</t>
    </r>
  </si>
  <si>
    <r>
      <rPr>
        <sz val="12"/>
        <rFont val="仿宋_GB2312"/>
        <charset val="134"/>
      </rPr>
      <t>同力村</t>
    </r>
    <r>
      <rPr>
        <sz val="12"/>
        <rFont val="Times New Roman"/>
        <charset val="134"/>
      </rPr>
      <t>14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</si>
  <si>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集益镇</t>
    </r>
  </si>
  <si>
    <r>
      <rPr>
        <sz val="12"/>
        <rFont val="仿宋_GB2312"/>
        <charset val="134"/>
      </rPr>
      <t>曾卫林</t>
    </r>
  </si>
  <si>
    <r>
      <rPr>
        <sz val="12"/>
        <rFont val="仿宋_GB2312"/>
        <charset val="134"/>
      </rPr>
      <t>界牌村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</si>
  <si>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宋军</t>
    </r>
  </si>
  <si>
    <r>
      <rPr>
        <sz val="12"/>
        <rFont val="仿宋_GB2312"/>
        <charset val="134"/>
      </rPr>
      <t>向阳村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组，赛功村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</si>
  <si>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邱建军</t>
    </r>
  </si>
  <si>
    <r>
      <rPr>
        <sz val="12"/>
        <rFont val="仿宋_GB2312"/>
        <charset val="134"/>
      </rPr>
      <t>赛功村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</si>
  <si>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张淑容</t>
    </r>
  </si>
  <si>
    <r>
      <rPr>
        <sz val="12"/>
        <rFont val="仿宋_GB2312"/>
        <charset val="134"/>
      </rPr>
      <t>金峰村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组，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</si>
  <si>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张俊才</t>
    </r>
  </si>
  <si>
    <r>
      <rPr>
        <sz val="12"/>
        <rFont val="仿宋_GB2312"/>
        <charset val="134"/>
      </rPr>
      <t>金峰村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</si>
  <si>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唐建华</t>
    </r>
  </si>
  <si>
    <r>
      <rPr>
        <sz val="12"/>
        <rFont val="仿宋_GB2312"/>
        <charset val="134"/>
      </rPr>
      <t>金峰村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</si>
  <si>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谈云忠</t>
    </r>
  </si>
  <si>
    <r>
      <rPr>
        <sz val="12"/>
        <rFont val="仿宋_GB2312"/>
        <charset val="134"/>
      </rPr>
      <t>金峰村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</si>
  <si>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方从兵</t>
    </r>
  </si>
  <si>
    <r>
      <rPr>
        <sz val="12"/>
        <rFont val="仿宋_GB2312"/>
        <charset val="134"/>
      </rPr>
      <t>金峰村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14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16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17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组，平店村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</si>
  <si>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易勇富</t>
    </r>
  </si>
  <si>
    <r>
      <rPr>
        <sz val="12"/>
        <rFont val="仿宋_GB2312"/>
        <charset val="134"/>
      </rPr>
      <t>黄马村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</si>
  <si>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向文光</t>
    </r>
  </si>
  <si>
    <r>
      <rPr>
        <sz val="12"/>
        <rFont val="仿宋_GB2312"/>
        <charset val="134"/>
      </rPr>
      <t>雨台村</t>
    </r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</si>
  <si>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熊庭忠</t>
    </r>
  </si>
  <si>
    <r>
      <rPr>
        <sz val="12"/>
        <rFont val="仿宋_GB2312"/>
        <charset val="134"/>
      </rPr>
      <t>界牌村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</si>
  <si>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千佛镇</t>
    </r>
  </si>
  <si>
    <r>
      <rPr>
        <sz val="12"/>
        <rFont val="仿宋_GB2312"/>
        <charset val="134"/>
      </rPr>
      <t>税成友</t>
    </r>
  </si>
  <si>
    <r>
      <rPr>
        <sz val="12"/>
        <rFont val="仿宋_GB2312"/>
        <charset val="134"/>
      </rPr>
      <t>千佛镇新群村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</si>
  <si>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纪仲清</t>
    </r>
  </si>
  <si>
    <r>
      <rPr>
        <sz val="12"/>
        <rFont val="仿宋_GB2312"/>
        <charset val="134"/>
      </rPr>
      <t>千佛镇新群村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</si>
  <si>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郭茂林</t>
    </r>
  </si>
  <si>
    <r>
      <rPr>
        <sz val="12"/>
        <rFont val="仿宋_GB2312"/>
        <charset val="134"/>
      </rPr>
      <t>千佛镇新群村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</si>
  <si>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雷敏</t>
    </r>
  </si>
  <si>
    <r>
      <rPr>
        <sz val="12"/>
        <rFont val="仿宋_GB2312"/>
        <charset val="134"/>
      </rPr>
      <t>千佛镇新群村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</si>
  <si>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杨强</t>
    </r>
  </si>
  <si>
    <r>
      <rPr>
        <sz val="12"/>
        <rFont val="仿宋_GB2312"/>
        <charset val="134"/>
      </rPr>
      <t>千佛镇新群村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</si>
  <si>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梅智明</t>
    </r>
  </si>
  <si>
    <r>
      <rPr>
        <sz val="12"/>
        <rFont val="仿宋_GB2312"/>
        <charset val="134"/>
      </rPr>
      <t>千佛镇民建村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</si>
  <si>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龙振全</t>
    </r>
  </si>
  <si>
    <r>
      <rPr>
        <sz val="12"/>
        <rFont val="仿宋_GB2312"/>
        <charset val="134"/>
      </rPr>
      <t>千佛镇民建村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</si>
  <si>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聂光贵</t>
    </r>
  </si>
  <si>
    <r>
      <rPr>
        <sz val="12"/>
        <rFont val="仿宋_GB2312"/>
        <charset val="134"/>
      </rPr>
      <t>千佛镇民建村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</si>
  <si>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千佛镇民建村</t>
    </r>
    <r>
      <rPr>
        <sz val="12"/>
        <rFont val="Times New Roman"/>
        <charset val="134"/>
      </rPr>
      <t>4-5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</si>
  <si>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周永成</t>
    </r>
  </si>
  <si>
    <r>
      <rPr>
        <sz val="12"/>
        <rFont val="仿宋_GB2312"/>
        <charset val="134"/>
      </rPr>
      <t>千佛镇民建村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</si>
  <si>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胡书霖</t>
    </r>
  </si>
  <si>
    <r>
      <rPr>
        <sz val="12"/>
        <rFont val="仿宋_GB2312"/>
        <charset val="134"/>
      </rPr>
      <t>千佛镇民建村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</si>
  <si>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赵学林</t>
    </r>
  </si>
  <si>
    <r>
      <rPr>
        <sz val="12"/>
        <rFont val="仿宋_GB2312"/>
        <charset val="134"/>
      </rPr>
      <t>千佛镇民建村</t>
    </r>
    <r>
      <rPr>
        <sz val="12"/>
        <rFont val="Times New Roman"/>
        <charset val="134"/>
      </rPr>
      <t>14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</si>
  <si>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刘忠</t>
    </r>
  </si>
  <si>
    <r>
      <rPr>
        <sz val="12"/>
        <rFont val="仿宋_GB2312"/>
        <charset val="134"/>
      </rPr>
      <t>千佛镇瓦子坝村</t>
    </r>
    <r>
      <rPr>
        <sz val="12"/>
        <rFont val="Times New Roman"/>
        <charset val="134"/>
      </rPr>
      <t>11-12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</si>
  <si>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程德利</t>
    </r>
  </si>
  <si>
    <r>
      <rPr>
        <sz val="12"/>
        <rFont val="仿宋_GB2312"/>
        <charset val="134"/>
      </rPr>
      <t>千佛镇瓦子坝村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</si>
  <si>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龚贵安</t>
    </r>
  </si>
  <si>
    <r>
      <rPr>
        <sz val="12"/>
        <rFont val="仿宋_GB2312"/>
        <charset val="134"/>
      </rPr>
      <t>千佛镇瓦子坝村</t>
    </r>
    <r>
      <rPr>
        <sz val="12"/>
        <rFont val="Times New Roman"/>
        <charset val="134"/>
      </rPr>
      <t>18-19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</si>
  <si>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王在洪</t>
    </r>
  </si>
  <si>
    <r>
      <rPr>
        <sz val="12"/>
        <rFont val="仿宋_GB2312"/>
        <charset val="134"/>
      </rPr>
      <t>千佛镇瓦子坝村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</si>
  <si>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程建康</t>
    </r>
  </si>
  <si>
    <r>
      <rPr>
        <sz val="12"/>
        <rFont val="仿宋_GB2312"/>
        <charset val="134"/>
      </rPr>
      <t>千佛镇石家桥村</t>
    </r>
    <r>
      <rPr>
        <sz val="12"/>
        <rFont val="Times New Roman"/>
        <charset val="134"/>
      </rPr>
      <t>4-5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</si>
  <si>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王四八</t>
    </r>
  </si>
  <si>
    <r>
      <rPr>
        <sz val="12"/>
        <rFont val="仿宋_GB2312"/>
        <charset val="134"/>
      </rPr>
      <t>千佛镇千佛村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</si>
  <si>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千佛镇千佛村</t>
    </r>
  </si>
  <si>
    <r>
      <rPr>
        <sz val="12"/>
        <rFont val="仿宋_GB2312"/>
        <charset val="134"/>
      </rPr>
      <t>井研县奇能现代农业专合社</t>
    </r>
  </si>
  <si>
    <r>
      <rPr>
        <sz val="12"/>
        <rFont val="仿宋_GB2312"/>
        <charset val="134"/>
      </rPr>
      <t>瓦子坝村</t>
    </r>
    <r>
      <rPr>
        <sz val="12"/>
        <rFont val="Times New Roman"/>
        <charset val="134"/>
      </rPr>
      <t>8-10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</si>
  <si>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四川粳粮农业发展有限公司</t>
    </r>
  </si>
  <si>
    <r>
      <rPr>
        <sz val="12"/>
        <rFont val="仿宋_GB2312"/>
        <charset val="134"/>
      </rPr>
      <t>瓦子坝村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</si>
  <si>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井研县千佛镇石家桥村股份经济合作社</t>
    </r>
  </si>
  <si>
    <r>
      <rPr>
        <sz val="12"/>
        <rFont val="仿宋_GB2312"/>
        <charset val="134"/>
      </rPr>
      <t>石家桥村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</si>
  <si>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纯复镇</t>
    </r>
  </si>
  <si>
    <r>
      <rPr>
        <sz val="12"/>
        <rFont val="仿宋_GB2312"/>
        <charset val="134"/>
      </rPr>
      <t>井研县和谐坊家庭农场</t>
    </r>
  </si>
  <si>
    <r>
      <rPr>
        <sz val="12"/>
        <rFont val="仿宋_GB2312"/>
        <charset val="134"/>
      </rPr>
      <t>田家沟村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</si>
  <si>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四川沣桐农业科技有限公司</t>
    </r>
  </si>
  <si>
    <r>
      <rPr>
        <sz val="12"/>
        <rFont val="仿宋_GB2312"/>
        <charset val="134"/>
      </rPr>
      <t>红庙村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</si>
  <si>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井研县纯复镇田家沟村股份经济合作社</t>
    </r>
  </si>
  <si>
    <r>
      <rPr>
        <sz val="12"/>
        <rFont val="仿宋_GB2312"/>
        <charset val="134"/>
      </rPr>
      <t>井研县纯复镇青龙村股份经济合作社</t>
    </r>
  </si>
  <si>
    <r>
      <t>9</t>
    </r>
    <r>
      <rPr>
        <sz val="12"/>
        <rFont val="仿宋_GB2312"/>
        <charset val="134"/>
      </rPr>
      <t>组、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组</t>
    </r>
  </si>
  <si>
    <r>
      <rPr>
        <sz val="12"/>
        <rFont val="仿宋_GB2312"/>
        <charset val="134"/>
      </rPr>
      <t>合计</t>
    </r>
  </si>
  <si>
    <r>
      <t>139</t>
    </r>
    <r>
      <rPr>
        <sz val="12"/>
        <rFont val="仿宋_GB2312"/>
        <charset val="134"/>
      </rPr>
      <t>户</t>
    </r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</si>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</sst>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Times New Roman"/>
      <charset val="134"/>
    </font>
    <font>
      <b/>
      <sz val="18"/>
      <name val="Times New Roman"/>
      <charset val="134"/>
    </font>
    <font>
      <sz val="12"/>
      <name val="Times New Roman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井研县耕地地力保护补贴发放花名册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7"/>
  <sheetViews>
    <sheetView tabSelected="1" view="pageBreakPreview" zoomScaleNormal="100" topLeftCell="A133" workbookViewId="0">
      <selection activeCell="N138" sqref="N138"/>
    </sheetView>
  </sheetViews>
  <sheetFormatPr defaultColWidth="9" defaultRowHeight="14.25"/>
  <cols>
    <col min="1" max="1" width="11.125" style="1" customWidth="1"/>
    <col min="2" max="2" width="27.125" style="1" customWidth="1"/>
    <col min="3" max="3" width="13.25" style="1" customWidth="1"/>
    <col min="4" max="10" width="8.625" style="1" customWidth="1"/>
    <col min="11" max="11" width="10.25" style="1" customWidth="1"/>
    <col min="12" max="16384" width="9" style="1"/>
  </cols>
  <sheetData>
    <row r="1" s="1" customFormat="1" ht="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5" customHeight="1" spans="1:11">
      <c r="A2" s="2"/>
      <c r="B2" s="3"/>
      <c r="C2" s="3"/>
      <c r="D2" s="3"/>
      <c r="E2" s="3"/>
      <c r="F2" s="3"/>
      <c r="G2" s="3"/>
      <c r="H2" s="3"/>
      <c r="I2" s="3"/>
      <c r="J2" s="3"/>
      <c r="K2" s="11"/>
    </row>
    <row r="3" s="1" customFormat="1" ht="25" customHeight="1" spans="1:11">
      <c r="A3" s="4" t="s">
        <v>1</v>
      </c>
      <c r="B3" s="5" t="s">
        <v>2</v>
      </c>
      <c r="C3" s="5" t="s">
        <v>3</v>
      </c>
      <c r="D3" s="5" t="s">
        <v>4</v>
      </c>
      <c r="E3" s="5"/>
      <c r="F3" s="5"/>
      <c r="G3" s="5" t="s">
        <v>5</v>
      </c>
      <c r="H3" s="5"/>
      <c r="I3" s="5"/>
      <c r="J3" s="5"/>
      <c r="K3" s="4" t="s">
        <v>6</v>
      </c>
    </row>
    <row r="4" s="1" customFormat="1" spans="1:11">
      <c r="A4" s="6"/>
      <c r="B4" s="5"/>
      <c r="C4" s="5"/>
      <c r="D4" s="5" t="s">
        <v>7</v>
      </c>
      <c r="E4" s="5" t="s">
        <v>8</v>
      </c>
      <c r="F4" s="5" t="s">
        <v>9</v>
      </c>
      <c r="G4" s="5" t="s">
        <v>7</v>
      </c>
      <c r="H4" s="5" t="s">
        <v>10</v>
      </c>
      <c r="I4" s="5" t="s">
        <v>11</v>
      </c>
      <c r="J4" s="5" t="s">
        <v>12</v>
      </c>
      <c r="K4" s="6"/>
    </row>
    <row r="5" s="1" customFormat="1" ht="32" customHeight="1" spans="1:11">
      <c r="A5" s="7"/>
      <c r="B5" s="5"/>
      <c r="C5" s="5"/>
      <c r="D5" s="5"/>
      <c r="E5" s="5"/>
      <c r="F5" s="5"/>
      <c r="G5" s="5"/>
      <c r="H5" s="5"/>
      <c r="I5" s="5"/>
      <c r="J5" s="5"/>
      <c r="K5" s="7"/>
    </row>
    <row r="6" s="1" customFormat="1" ht="40" customHeight="1" spans="1:11">
      <c r="A6" s="5" t="s">
        <v>13</v>
      </c>
      <c r="B6" s="5" t="s">
        <v>14</v>
      </c>
      <c r="C6" s="5" t="s">
        <v>15</v>
      </c>
      <c r="D6" s="5">
        <v>67.79</v>
      </c>
      <c r="E6" s="5">
        <v>3.79</v>
      </c>
      <c r="F6" s="5">
        <v>64</v>
      </c>
      <c r="G6" s="5">
        <v>66</v>
      </c>
      <c r="H6" s="5">
        <v>50</v>
      </c>
      <c r="I6" s="5">
        <v>16</v>
      </c>
      <c r="J6" s="5"/>
      <c r="K6" s="5">
        <v>66</v>
      </c>
    </row>
    <row r="7" s="1" customFormat="1" ht="40" customHeight="1" spans="1:11">
      <c r="A7" s="5"/>
      <c r="B7" s="5" t="s">
        <v>16</v>
      </c>
      <c r="C7" s="5" t="s">
        <v>17</v>
      </c>
      <c r="D7" s="5">
        <v>40.72</v>
      </c>
      <c r="E7" s="5">
        <v>6.22</v>
      </c>
      <c r="F7" s="5">
        <v>34.5</v>
      </c>
      <c r="G7" s="5">
        <v>35</v>
      </c>
      <c r="H7" s="5">
        <v>6</v>
      </c>
      <c r="I7" s="5">
        <v>29</v>
      </c>
      <c r="J7" s="5"/>
      <c r="K7" s="5">
        <v>31</v>
      </c>
    </row>
    <row r="8" s="1" customFormat="1" ht="40" customHeight="1" spans="1:11">
      <c r="A8" s="5"/>
      <c r="B8" s="5" t="s">
        <v>18</v>
      </c>
      <c r="C8" s="5" t="s">
        <v>19</v>
      </c>
      <c r="D8" s="5">
        <v>181.27</v>
      </c>
      <c r="E8" s="5">
        <v>7.66</v>
      </c>
      <c r="F8" s="5">
        <v>173.61</v>
      </c>
      <c r="G8" s="5">
        <v>40</v>
      </c>
      <c r="H8" s="5">
        <v>9</v>
      </c>
      <c r="I8" s="5">
        <v>31</v>
      </c>
      <c r="J8" s="5"/>
      <c r="K8" s="5">
        <v>40</v>
      </c>
    </row>
    <row r="9" s="1" customFormat="1" ht="40" customHeight="1" spans="1:11">
      <c r="A9" s="5"/>
      <c r="B9" s="5" t="s">
        <v>20</v>
      </c>
      <c r="C9" s="5" t="s">
        <v>21</v>
      </c>
      <c r="D9" s="5">
        <v>35.39</v>
      </c>
      <c r="E9" s="5">
        <v>4.38</v>
      </c>
      <c r="F9" s="5">
        <v>31.01</v>
      </c>
      <c r="G9" s="5">
        <v>32</v>
      </c>
      <c r="H9" s="5">
        <v>2</v>
      </c>
      <c r="I9" s="5">
        <v>30</v>
      </c>
      <c r="J9" s="5"/>
      <c r="K9" s="5">
        <v>32</v>
      </c>
    </row>
    <row r="10" s="1" customFormat="1" ht="40" customHeight="1" spans="1:11">
      <c r="A10" s="5"/>
      <c r="B10" s="5" t="s">
        <v>22</v>
      </c>
      <c r="C10" s="5" t="s">
        <v>23</v>
      </c>
      <c r="D10" s="5">
        <v>56.86</v>
      </c>
      <c r="E10" s="5">
        <v>6.86</v>
      </c>
      <c r="F10" s="5">
        <v>50</v>
      </c>
      <c r="G10" s="5">
        <v>56.2</v>
      </c>
      <c r="H10" s="5">
        <v>1.2</v>
      </c>
      <c r="I10" s="5">
        <v>5</v>
      </c>
      <c r="J10" s="5">
        <v>50</v>
      </c>
      <c r="K10" s="5">
        <v>56.2</v>
      </c>
    </row>
    <row r="11" s="1" customFormat="1" ht="40" customHeight="1" spans="1:11">
      <c r="A11" s="5"/>
      <c r="B11" s="5" t="s">
        <v>24</v>
      </c>
      <c r="C11" s="5" t="s">
        <v>25</v>
      </c>
      <c r="D11" s="5">
        <v>61.82</v>
      </c>
      <c r="E11" s="5"/>
      <c r="F11" s="5">
        <v>61.82</v>
      </c>
      <c r="G11" s="5">
        <v>35</v>
      </c>
      <c r="H11" s="5">
        <v>18</v>
      </c>
      <c r="I11" s="5">
        <v>17</v>
      </c>
      <c r="J11" s="5"/>
      <c r="K11" s="5">
        <v>31</v>
      </c>
    </row>
    <row r="12" s="1" customFormat="1" ht="40" customHeight="1" spans="1:11">
      <c r="A12" s="5"/>
      <c r="B12" s="5" t="s">
        <v>26</v>
      </c>
      <c r="C12" s="5" t="s">
        <v>27</v>
      </c>
      <c r="D12" s="5">
        <v>51</v>
      </c>
      <c r="E12" s="5">
        <v>13</v>
      </c>
      <c r="F12" s="5">
        <v>38</v>
      </c>
      <c r="G12" s="5">
        <v>50</v>
      </c>
      <c r="H12" s="5">
        <v>10</v>
      </c>
      <c r="I12" s="5">
        <v>40</v>
      </c>
      <c r="J12" s="5"/>
      <c r="K12" s="5">
        <v>50</v>
      </c>
    </row>
    <row r="13" s="1" customFormat="1" ht="40" customHeight="1" spans="1:11">
      <c r="A13" s="5"/>
      <c r="B13" s="5" t="s">
        <v>28</v>
      </c>
      <c r="C13" s="5" t="s">
        <v>29</v>
      </c>
      <c r="D13" s="5">
        <v>36</v>
      </c>
      <c r="E13" s="5">
        <v>9</v>
      </c>
      <c r="F13" s="5">
        <v>27</v>
      </c>
      <c r="G13" s="5">
        <v>36</v>
      </c>
      <c r="H13" s="5">
        <v>6</v>
      </c>
      <c r="I13" s="5">
        <v>30</v>
      </c>
      <c r="J13" s="5"/>
      <c r="K13" s="5">
        <v>32.5</v>
      </c>
    </row>
    <row r="14" s="1" customFormat="1" ht="40" customHeight="1" spans="1:11">
      <c r="A14" s="5"/>
      <c r="B14" s="5" t="s">
        <v>30</v>
      </c>
      <c r="C14" s="5" t="s">
        <v>31</v>
      </c>
      <c r="D14" s="5">
        <v>71</v>
      </c>
      <c r="E14" s="5">
        <v>4.3</v>
      </c>
      <c r="F14" s="5">
        <v>66.7</v>
      </c>
      <c r="G14" s="5">
        <v>71</v>
      </c>
      <c r="H14" s="5">
        <v>35</v>
      </c>
      <c r="I14" s="5">
        <v>36</v>
      </c>
      <c r="J14" s="5"/>
      <c r="K14" s="5">
        <v>71</v>
      </c>
    </row>
    <row r="15" s="1" customFormat="1" ht="40" customHeight="1" spans="1:11">
      <c r="A15" s="5"/>
      <c r="B15" s="5" t="s">
        <v>32</v>
      </c>
      <c r="C15" s="5" t="s">
        <v>33</v>
      </c>
      <c r="D15" s="5">
        <v>35</v>
      </c>
      <c r="E15" s="5">
        <v>35</v>
      </c>
      <c r="F15" s="5"/>
      <c r="G15" s="5">
        <v>35</v>
      </c>
      <c r="H15" s="5">
        <v>15</v>
      </c>
      <c r="I15" s="5">
        <v>20</v>
      </c>
      <c r="J15" s="5"/>
      <c r="K15" s="5">
        <v>30</v>
      </c>
    </row>
    <row r="16" s="1" customFormat="1" ht="40" customHeight="1" spans="1:11">
      <c r="A16" s="5" t="s">
        <v>34</v>
      </c>
      <c r="B16" s="5" t="s">
        <v>35</v>
      </c>
      <c r="C16" s="5" t="s">
        <v>36</v>
      </c>
      <c r="D16" s="5">
        <v>169.4</v>
      </c>
      <c r="E16" s="5"/>
      <c r="F16" s="5">
        <v>169.4</v>
      </c>
      <c r="G16" s="5">
        <v>169.4</v>
      </c>
      <c r="H16" s="5"/>
      <c r="I16" s="5">
        <v>169.4</v>
      </c>
      <c r="J16" s="5"/>
      <c r="K16" s="5">
        <v>169.4</v>
      </c>
    </row>
    <row r="17" s="1" customFormat="1" ht="40" customHeight="1" spans="1:11">
      <c r="A17" s="5"/>
      <c r="B17" s="5" t="s">
        <v>37</v>
      </c>
      <c r="C17" s="5" t="s">
        <v>38</v>
      </c>
      <c r="D17" s="5">
        <v>39.5</v>
      </c>
      <c r="E17" s="5"/>
      <c r="F17" s="5">
        <v>39.5</v>
      </c>
      <c r="G17" s="5">
        <v>30</v>
      </c>
      <c r="H17" s="5"/>
      <c r="I17" s="5">
        <v>30</v>
      </c>
      <c r="J17" s="5"/>
      <c r="K17" s="5">
        <v>30</v>
      </c>
    </row>
    <row r="18" s="1" customFormat="1" ht="40" customHeight="1" spans="1:11">
      <c r="A18" s="5"/>
      <c r="B18" s="5" t="s">
        <v>39</v>
      </c>
      <c r="C18" s="5" t="s">
        <v>40</v>
      </c>
      <c r="D18" s="5">
        <v>48.5</v>
      </c>
      <c r="E18" s="5"/>
      <c r="F18" s="5">
        <v>48.5</v>
      </c>
      <c r="G18" s="5">
        <v>32</v>
      </c>
      <c r="H18" s="5"/>
      <c r="I18" s="5">
        <v>32</v>
      </c>
      <c r="J18" s="5"/>
      <c r="K18" s="5">
        <v>32</v>
      </c>
    </row>
    <row r="19" s="1" customFormat="1" ht="40" customHeight="1" spans="1:11">
      <c r="A19" s="5"/>
      <c r="B19" s="5" t="s">
        <v>41</v>
      </c>
      <c r="C19" s="5" t="s">
        <v>42</v>
      </c>
      <c r="D19" s="5">
        <v>110</v>
      </c>
      <c r="E19" s="5"/>
      <c r="F19" s="5">
        <v>110</v>
      </c>
      <c r="G19" s="5">
        <v>110</v>
      </c>
      <c r="H19" s="5"/>
      <c r="I19" s="5">
        <v>110</v>
      </c>
      <c r="J19" s="5"/>
      <c r="K19" s="5">
        <v>75.8</v>
      </c>
    </row>
    <row r="20" s="1" customFormat="1" ht="40" customHeight="1" spans="1:11">
      <c r="A20" s="5"/>
      <c r="B20" s="8" t="s">
        <v>43</v>
      </c>
      <c r="C20" s="5" t="s">
        <v>44</v>
      </c>
      <c r="D20" s="5">
        <v>47.6</v>
      </c>
      <c r="E20" s="5"/>
      <c r="F20" s="5">
        <v>47.6</v>
      </c>
      <c r="G20" s="5">
        <v>31.3</v>
      </c>
      <c r="H20" s="5">
        <v>22.3</v>
      </c>
      <c r="I20" s="5">
        <v>9</v>
      </c>
      <c r="J20" s="5"/>
      <c r="K20" s="5">
        <v>31.3</v>
      </c>
    </row>
    <row r="21" s="1" customFormat="1" ht="40" customHeight="1" spans="1:11">
      <c r="A21" s="5"/>
      <c r="B21" s="5" t="s">
        <v>45</v>
      </c>
      <c r="C21" s="5" t="s">
        <v>46</v>
      </c>
      <c r="D21" s="5">
        <v>70.92</v>
      </c>
      <c r="E21" s="5"/>
      <c r="F21" s="5">
        <v>70.92</v>
      </c>
      <c r="G21" s="5">
        <v>50</v>
      </c>
      <c r="H21" s="5">
        <v>50</v>
      </c>
      <c r="I21" s="5"/>
      <c r="J21" s="5"/>
      <c r="K21" s="5">
        <v>50</v>
      </c>
    </row>
    <row r="22" s="1" customFormat="1" ht="40" customHeight="1" spans="1:11">
      <c r="A22" s="5"/>
      <c r="B22" s="5" t="s">
        <v>47</v>
      </c>
      <c r="C22" s="5" t="s">
        <v>48</v>
      </c>
      <c r="D22" s="5">
        <v>54.6</v>
      </c>
      <c r="E22" s="5"/>
      <c r="F22" s="5">
        <v>54.6</v>
      </c>
      <c r="G22" s="5">
        <v>30</v>
      </c>
      <c r="H22" s="5"/>
      <c r="I22" s="5">
        <v>30</v>
      </c>
      <c r="J22" s="5"/>
      <c r="K22" s="5">
        <v>30</v>
      </c>
    </row>
    <row r="23" s="1" customFormat="1" ht="40" customHeight="1" spans="1:11">
      <c r="A23" s="5"/>
      <c r="B23" s="5" t="s">
        <v>49</v>
      </c>
      <c r="C23" s="5" t="s">
        <v>48</v>
      </c>
      <c r="D23" s="5">
        <v>134.66</v>
      </c>
      <c r="E23" s="5"/>
      <c r="F23" s="5">
        <v>134.66</v>
      </c>
      <c r="G23" s="5">
        <v>55.2</v>
      </c>
      <c r="H23" s="5"/>
      <c r="I23" s="5">
        <v>55.2</v>
      </c>
      <c r="J23" s="5"/>
      <c r="K23" s="5">
        <v>68</v>
      </c>
    </row>
    <row r="24" s="1" customFormat="1" ht="40" customHeight="1" spans="1:11">
      <c r="A24" s="5"/>
      <c r="B24" s="5" t="s">
        <v>50</v>
      </c>
      <c r="C24" s="5" t="s">
        <v>51</v>
      </c>
      <c r="D24" s="5">
        <v>82.28</v>
      </c>
      <c r="E24" s="5"/>
      <c r="F24" s="5">
        <v>82.28</v>
      </c>
      <c r="G24" s="5">
        <v>80</v>
      </c>
      <c r="H24" s="5">
        <v>35</v>
      </c>
      <c r="I24" s="5">
        <v>45</v>
      </c>
      <c r="J24" s="5"/>
      <c r="K24" s="5">
        <v>80</v>
      </c>
    </row>
    <row r="25" s="1" customFormat="1" ht="40" customHeight="1" spans="1:11">
      <c r="A25" s="5"/>
      <c r="B25" s="9" t="s">
        <v>52</v>
      </c>
      <c r="C25" s="5" t="s">
        <v>51</v>
      </c>
      <c r="D25" s="5">
        <v>34.66</v>
      </c>
      <c r="E25" s="5"/>
      <c r="F25" s="5">
        <v>34.66</v>
      </c>
      <c r="G25" s="5">
        <v>34.66</v>
      </c>
      <c r="H25" s="5">
        <v>34.66</v>
      </c>
      <c r="I25" s="5"/>
      <c r="J25" s="5"/>
      <c r="K25" s="5">
        <v>31.19</v>
      </c>
    </row>
    <row r="26" s="1" customFormat="1" ht="40" customHeight="1" spans="1:11">
      <c r="A26" s="5"/>
      <c r="B26" s="9" t="s">
        <v>53</v>
      </c>
      <c r="C26" s="5" t="s">
        <v>51</v>
      </c>
      <c r="D26" s="5">
        <v>38.24</v>
      </c>
      <c r="E26" s="5"/>
      <c r="F26" s="5">
        <v>38.24</v>
      </c>
      <c r="G26" s="5">
        <v>38.24</v>
      </c>
      <c r="H26" s="5">
        <v>38.24</v>
      </c>
      <c r="I26" s="5"/>
      <c r="J26" s="5"/>
      <c r="K26" s="5">
        <v>31.26</v>
      </c>
    </row>
    <row r="27" s="1" customFormat="1" ht="40" customHeight="1" spans="1:11">
      <c r="A27" s="5"/>
      <c r="B27" s="5" t="s">
        <v>54</v>
      </c>
      <c r="C27" s="5" t="s">
        <v>55</v>
      </c>
      <c r="D27" s="5">
        <v>83.8</v>
      </c>
      <c r="E27" s="5"/>
      <c r="F27" s="5">
        <v>83.8</v>
      </c>
      <c r="G27" s="5">
        <v>54</v>
      </c>
      <c r="H27" s="5"/>
      <c r="I27" s="5">
        <v>54</v>
      </c>
      <c r="J27" s="5"/>
      <c r="K27" s="5">
        <v>39</v>
      </c>
    </row>
    <row r="28" s="1" customFormat="1" ht="40" customHeight="1" spans="1:11">
      <c r="A28" s="5"/>
      <c r="B28" s="5" t="s">
        <v>56</v>
      </c>
      <c r="C28" s="5" t="s">
        <v>38</v>
      </c>
      <c r="D28" s="5">
        <v>160.2</v>
      </c>
      <c r="E28" s="5"/>
      <c r="F28" s="5">
        <v>160.2</v>
      </c>
      <c r="G28" s="5">
        <v>120</v>
      </c>
      <c r="H28" s="5">
        <v>120</v>
      </c>
      <c r="I28" s="5"/>
      <c r="J28" s="5"/>
      <c r="K28" s="5">
        <v>120</v>
      </c>
    </row>
    <row r="29" s="1" customFormat="1" ht="40" customHeight="1" spans="1:11">
      <c r="A29" s="5"/>
      <c r="B29" s="5" t="s">
        <v>57</v>
      </c>
      <c r="C29" s="5" t="s">
        <v>38</v>
      </c>
      <c r="D29" s="5">
        <v>253.46</v>
      </c>
      <c r="E29" s="5"/>
      <c r="F29" s="5">
        <v>253.46</v>
      </c>
      <c r="G29" s="5">
        <v>245</v>
      </c>
      <c r="H29" s="5">
        <v>245</v>
      </c>
      <c r="I29" s="5"/>
      <c r="J29" s="5"/>
      <c r="K29" s="5">
        <v>245</v>
      </c>
    </row>
    <row r="30" s="1" customFormat="1" ht="40" customHeight="1" spans="1:11">
      <c r="A30" s="5"/>
      <c r="B30" s="5" t="s">
        <v>58</v>
      </c>
      <c r="C30" s="5" t="s">
        <v>38</v>
      </c>
      <c r="D30" s="5">
        <v>273.25</v>
      </c>
      <c r="E30" s="5"/>
      <c r="F30" s="5">
        <v>273.25</v>
      </c>
      <c r="G30" s="5">
        <v>270</v>
      </c>
      <c r="H30" s="5">
        <v>150</v>
      </c>
      <c r="I30" s="5">
        <v>120</v>
      </c>
      <c r="J30" s="5"/>
      <c r="K30" s="5">
        <v>270</v>
      </c>
    </row>
    <row r="31" s="1" customFormat="1" ht="40" customHeight="1" spans="1:11">
      <c r="A31" s="5"/>
      <c r="B31" s="9" t="s">
        <v>57</v>
      </c>
      <c r="C31" s="5" t="s">
        <v>59</v>
      </c>
      <c r="D31" s="5">
        <v>39.22</v>
      </c>
      <c r="E31" s="5"/>
      <c r="F31" s="5">
        <v>39.22</v>
      </c>
      <c r="G31" s="5">
        <v>39.22</v>
      </c>
      <c r="H31" s="5">
        <v>39.22</v>
      </c>
      <c r="I31" s="5"/>
      <c r="J31" s="5"/>
      <c r="K31" s="5">
        <v>39.22</v>
      </c>
    </row>
    <row r="32" s="1" customFormat="1" ht="40" customHeight="1" spans="1:11">
      <c r="A32" s="5"/>
      <c r="B32" s="8" t="s">
        <v>60</v>
      </c>
      <c r="C32" s="5" t="s">
        <v>61</v>
      </c>
      <c r="D32" s="5">
        <v>850</v>
      </c>
      <c r="E32" s="5"/>
      <c r="F32" s="5">
        <v>850</v>
      </c>
      <c r="G32" s="5">
        <v>360</v>
      </c>
      <c r="H32" s="5">
        <v>210</v>
      </c>
      <c r="I32" s="5">
        <v>150</v>
      </c>
      <c r="J32" s="5"/>
      <c r="K32" s="5">
        <v>360</v>
      </c>
    </row>
    <row r="33" s="1" customFormat="1" ht="40" customHeight="1" spans="1:11">
      <c r="A33" s="5"/>
      <c r="B33" s="5" t="s">
        <v>62</v>
      </c>
      <c r="C33" s="5" t="s">
        <v>63</v>
      </c>
      <c r="D33" s="5">
        <v>200.29</v>
      </c>
      <c r="E33" s="5"/>
      <c r="F33" s="5">
        <v>200.29</v>
      </c>
      <c r="G33" s="5">
        <v>180</v>
      </c>
      <c r="H33" s="5">
        <v>180</v>
      </c>
      <c r="I33" s="5"/>
      <c r="J33" s="5"/>
      <c r="K33" s="5">
        <v>170.25</v>
      </c>
    </row>
    <row r="34" s="1" customFormat="1" ht="40" customHeight="1" spans="1:11">
      <c r="A34" s="5" t="s">
        <v>64</v>
      </c>
      <c r="B34" s="5" t="s">
        <v>65</v>
      </c>
      <c r="C34" s="5" t="s">
        <v>66</v>
      </c>
      <c r="D34" s="5">
        <f t="shared" ref="D34:D42" si="0">E34+F34</f>
        <v>583.2</v>
      </c>
      <c r="E34" s="5"/>
      <c r="F34" s="5">
        <v>583.2</v>
      </c>
      <c r="G34" s="5">
        <f t="shared" ref="G34:G42" si="1">H34+I34+J34</f>
        <v>502.8</v>
      </c>
      <c r="H34" s="5"/>
      <c r="I34" s="5">
        <v>502.8</v>
      </c>
      <c r="J34" s="5"/>
      <c r="K34" s="5">
        <v>414.5</v>
      </c>
    </row>
    <row r="35" s="1" customFormat="1" ht="40" customHeight="1" spans="1:11">
      <c r="A35" s="5"/>
      <c r="B35" s="5" t="s">
        <v>67</v>
      </c>
      <c r="C35" s="5" t="s">
        <v>68</v>
      </c>
      <c r="D35" s="5">
        <f t="shared" si="0"/>
        <v>33.83</v>
      </c>
      <c r="E35" s="5">
        <v>5.03</v>
      </c>
      <c r="F35" s="5">
        <v>28.8</v>
      </c>
      <c r="G35" s="5">
        <f t="shared" si="1"/>
        <v>32</v>
      </c>
      <c r="H35" s="5">
        <v>14</v>
      </c>
      <c r="I35" s="5">
        <v>18</v>
      </c>
      <c r="J35" s="5"/>
      <c r="K35" s="5">
        <v>32</v>
      </c>
    </row>
    <row r="36" s="1" customFormat="1" ht="40" customHeight="1" spans="1:11">
      <c r="A36" s="5"/>
      <c r="B36" s="5" t="s">
        <v>69</v>
      </c>
      <c r="C36" s="5" t="s">
        <v>70</v>
      </c>
      <c r="D36" s="5">
        <f t="shared" si="0"/>
        <v>80</v>
      </c>
      <c r="E36" s="5"/>
      <c r="F36" s="5">
        <v>80</v>
      </c>
      <c r="G36" s="5">
        <f t="shared" si="1"/>
        <v>41.4</v>
      </c>
      <c r="H36" s="5">
        <v>11.2</v>
      </c>
      <c r="I36" s="5">
        <v>30.2</v>
      </c>
      <c r="J36" s="5"/>
      <c r="K36" s="5">
        <v>41.4</v>
      </c>
    </row>
    <row r="37" s="1" customFormat="1" ht="40" customHeight="1" spans="1:11">
      <c r="A37" s="5"/>
      <c r="B37" s="5" t="s">
        <v>71</v>
      </c>
      <c r="C37" s="5" t="s">
        <v>72</v>
      </c>
      <c r="D37" s="5">
        <f t="shared" si="0"/>
        <v>963.967</v>
      </c>
      <c r="E37" s="5"/>
      <c r="F37" s="5">
        <f>195.177+768.79</f>
        <v>963.967</v>
      </c>
      <c r="G37" s="5">
        <f t="shared" si="1"/>
        <v>963.79</v>
      </c>
      <c r="H37" s="5">
        <f>195+768.79</f>
        <v>963.79</v>
      </c>
      <c r="I37" s="5"/>
      <c r="J37" s="5"/>
      <c r="K37" s="5">
        <f>195+768.79</f>
        <v>963.79</v>
      </c>
    </row>
    <row r="38" s="1" customFormat="1" ht="40" customHeight="1" spans="1:11">
      <c r="A38" s="5"/>
      <c r="B38" s="5" t="s">
        <v>73</v>
      </c>
      <c r="C38" s="5" t="s">
        <v>74</v>
      </c>
      <c r="D38" s="5">
        <f t="shared" si="0"/>
        <v>101.31</v>
      </c>
      <c r="E38" s="5"/>
      <c r="F38" s="5">
        <v>101.31</v>
      </c>
      <c r="G38" s="5">
        <f t="shared" si="1"/>
        <v>101.31</v>
      </c>
      <c r="H38" s="5">
        <v>101.31</v>
      </c>
      <c r="I38" s="5"/>
      <c r="J38" s="5"/>
      <c r="K38" s="5">
        <v>101.31</v>
      </c>
    </row>
    <row r="39" s="1" customFormat="1" ht="40" customHeight="1" spans="1:11">
      <c r="A39" s="5"/>
      <c r="B39" s="5" t="s">
        <v>75</v>
      </c>
      <c r="C39" s="5" t="s">
        <v>76</v>
      </c>
      <c r="D39" s="5">
        <f t="shared" si="0"/>
        <v>105.5</v>
      </c>
      <c r="E39" s="5">
        <v>3</v>
      </c>
      <c r="F39" s="5">
        <v>102.5</v>
      </c>
      <c r="G39" s="5">
        <f t="shared" si="1"/>
        <v>90.68</v>
      </c>
      <c r="H39" s="5">
        <v>90.68</v>
      </c>
      <c r="I39" s="5"/>
      <c r="J39" s="5"/>
      <c r="K39" s="5">
        <v>89.8</v>
      </c>
    </row>
    <row r="40" s="1" customFormat="1" ht="40" customHeight="1" spans="1:11">
      <c r="A40" s="5"/>
      <c r="B40" s="5" t="s">
        <v>77</v>
      </c>
      <c r="C40" s="5" t="s">
        <v>78</v>
      </c>
      <c r="D40" s="5">
        <f t="shared" si="0"/>
        <v>81.72</v>
      </c>
      <c r="E40" s="5"/>
      <c r="F40" s="5">
        <v>81.72</v>
      </c>
      <c r="G40" s="5">
        <f t="shared" si="1"/>
        <v>34</v>
      </c>
      <c r="H40" s="5"/>
      <c r="I40" s="5">
        <v>34</v>
      </c>
      <c r="J40" s="5"/>
      <c r="K40" s="5">
        <v>34</v>
      </c>
    </row>
    <row r="41" s="1" customFormat="1" ht="40" customHeight="1" spans="1:11">
      <c r="A41" s="5"/>
      <c r="B41" s="5" t="s">
        <v>79</v>
      </c>
      <c r="C41" s="5" t="s">
        <v>80</v>
      </c>
      <c r="D41" s="5">
        <f t="shared" si="0"/>
        <v>41.4</v>
      </c>
      <c r="E41" s="5">
        <v>6.96</v>
      </c>
      <c r="F41" s="5">
        <v>34.44</v>
      </c>
      <c r="G41" s="5">
        <f t="shared" si="1"/>
        <v>38.53</v>
      </c>
      <c r="H41" s="5">
        <v>33.03</v>
      </c>
      <c r="I41" s="5">
        <v>5.5</v>
      </c>
      <c r="J41" s="5"/>
      <c r="K41" s="5">
        <f>I41</f>
        <v>5.5</v>
      </c>
    </row>
    <row r="42" s="1" customFormat="1" ht="40" customHeight="1" spans="1:11">
      <c r="A42" s="5"/>
      <c r="B42" s="5" t="s">
        <v>57</v>
      </c>
      <c r="C42" s="5" t="s">
        <v>81</v>
      </c>
      <c r="D42" s="5">
        <f t="shared" si="0"/>
        <v>180</v>
      </c>
      <c r="E42" s="5"/>
      <c r="F42" s="5">
        <v>180</v>
      </c>
      <c r="G42" s="5">
        <f t="shared" si="1"/>
        <v>180</v>
      </c>
      <c r="H42" s="5">
        <v>180</v>
      </c>
      <c r="I42" s="5"/>
      <c r="J42" s="5"/>
      <c r="K42" s="5">
        <v>180</v>
      </c>
    </row>
    <row r="43" s="1" customFormat="1" ht="40" customHeight="1" spans="1:11">
      <c r="A43" s="5" t="s">
        <v>82</v>
      </c>
      <c r="B43" s="5" t="s">
        <v>83</v>
      </c>
      <c r="C43" s="5" t="s">
        <v>84</v>
      </c>
      <c r="D43" s="10">
        <v>33.3</v>
      </c>
      <c r="E43" s="10">
        <v>4.3</v>
      </c>
      <c r="F43" s="10">
        <v>29</v>
      </c>
      <c r="G43" s="10">
        <v>33.3</v>
      </c>
      <c r="H43" s="10">
        <v>9</v>
      </c>
      <c r="I43" s="10">
        <v>24.3</v>
      </c>
      <c r="J43" s="10">
        <v>0</v>
      </c>
      <c r="K43" s="10">
        <v>33.3</v>
      </c>
    </row>
    <row r="44" s="1" customFormat="1" ht="40" customHeight="1" spans="1:11">
      <c r="A44" s="5"/>
      <c r="B44" s="5" t="s">
        <v>85</v>
      </c>
      <c r="C44" s="5" t="s">
        <v>86</v>
      </c>
      <c r="D44" s="10">
        <v>161.1</v>
      </c>
      <c r="E44" s="10">
        <v>0</v>
      </c>
      <c r="F44" s="10">
        <v>161.1</v>
      </c>
      <c r="G44" s="10">
        <v>39</v>
      </c>
      <c r="H44" s="10">
        <v>0</v>
      </c>
      <c r="I44" s="10">
        <v>39</v>
      </c>
      <c r="J44" s="10">
        <v>0</v>
      </c>
      <c r="K44" s="10">
        <v>39</v>
      </c>
    </row>
    <row r="45" s="1" customFormat="1" ht="40" customHeight="1" spans="1:11">
      <c r="A45" s="5"/>
      <c r="B45" s="5" t="s">
        <v>87</v>
      </c>
      <c r="C45" s="5" t="s">
        <v>88</v>
      </c>
      <c r="D45" s="10">
        <v>53</v>
      </c>
      <c r="E45" s="10">
        <v>0</v>
      </c>
      <c r="F45" s="10">
        <v>53</v>
      </c>
      <c r="G45" s="10">
        <v>40</v>
      </c>
      <c r="H45" s="10">
        <v>35</v>
      </c>
      <c r="I45" s="10">
        <v>5</v>
      </c>
      <c r="J45" s="10">
        <v>0</v>
      </c>
      <c r="K45" s="10">
        <v>40</v>
      </c>
    </row>
    <row r="46" s="1" customFormat="1" ht="40" customHeight="1" spans="1:11">
      <c r="A46" s="5"/>
      <c r="B46" s="5" t="s">
        <v>89</v>
      </c>
      <c r="C46" s="5" t="s">
        <v>90</v>
      </c>
      <c r="D46" s="10">
        <v>50.59</v>
      </c>
      <c r="E46" s="10">
        <v>5.2</v>
      </c>
      <c r="F46" s="10">
        <v>45.39</v>
      </c>
      <c r="G46" s="10">
        <v>50.09</v>
      </c>
      <c r="H46" s="10">
        <v>1.5</v>
      </c>
      <c r="I46" s="10">
        <v>49.09</v>
      </c>
      <c r="J46" s="10">
        <v>0</v>
      </c>
      <c r="K46" s="10">
        <v>50.09</v>
      </c>
    </row>
    <row r="47" s="1" customFormat="1" ht="40" customHeight="1" spans="1:11">
      <c r="A47" s="5"/>
      <c r="B47" s="5" t="s">
        <v>91</v>
      </c>
      <c r="C47" s="5" t="s">
        <v>92</v>
      </c>
      <c r="D47" s="10">
        <v>128.4</v>
      </c>
      <c r="E47" s="10">
        <v>0</v>
      </c>
      <c r="F47" s="10">
        <v>128.4</v>
      </c>
      <c r="G47" s="10">
        <v>77</v>
      </c>
      <c r="H47" s="10">
        <v>0</v>
      </c>
      <c r="I47" s="10">
        <v>55</v>
      </c>
      <c r="J47" s="10">
        <v>22</v>
      </c>
      <c r="K47" s="10">
        <v>77</v>
      </c>
    </row>
    <row r="48" s="1" customFormat="1" ht="40" customHeight="1" spans="1:11">
      <c r="A48" s="5"/>
      <c r="B48" s="5" t="s">
        <v>93</v>
      </c>
      <c r="C48" s="5" t="s">
        <v>94</v>
      </c>
      <c r="D48" s="10">
        <v>117.07</v>
      </c>
      <c r="E48" s="10">
        <v>0</v>
      </c>
      <c r="F48" s="10">
        <v>117.07</v>
      </c>
      <c r="G48" s="10">
        <v>113</v>
      </c>
      <c r="H48" s="10">
        <v>113</v>
      </c>
      <c r="I48" s="10">
        <v>0</v>
      </c>
      <c r="J48" s="10">
        <v>0</v>
      </c>
      <c r="K48" s="12">
        <v>105.39</v>
      </c>
    </row>
    <row r="49" s="1" customFormat="1" ht="40" customHeight="1" spans="1:11">
      <c r="A49" s="5"/>
      <c r="B49" s="5" t="s">
        <v>95</v>
      </c>
      <c r="C49" s="5" t="s">
        <v>96</v>
      </c>
      <c r="D49" s="10">
        <v>84.34</v>
      </c>
      <c r="E49" s="10">
        <v>0</v>
      </c>
      <c r="F49" s="10">
        <v>84.34</v>
      </c>
      <c r="G49" s="10">
        <v>83</v>
      </c>
      <c r="H49" s="10">
        <v>0</v>
      </c>
      <c r="I49" s="10">
        <v>83</v>
      </c>
      <c r="J49" s="10">
        <v>0</v>
      </c>
      <c r="K49" s="10">
        <v>83</v>
      </c>
    </row>
    <row r="50" s="1" customFormat="1" ht="40" customHeight="1" spans="1:11">
      <c r="A50" s="5"/>
      <c r="B50" s="5" t="s">
        <v>97</v>
      </c>
      <c r="C50" s="5" t="s">
        <v>98</v>
      </c>
      <c r="D50" s="10">
        <v>160.5</v>
      </c>
      <c r="E50" s="10">
        <v>0</v>
      </c>
      <c r="F50" s="10">
        <v>160.5</v>
      </c>
      <c r="G50" s="10">
        <v>150</v>
      </c>
      <c r="H50" s="10">
        <v>0</v>
      </c>
      <c r="I50" s="10">
        <v>150</v>
      </c>
      <c r="J50" s="10">
        <v>0</v>
      </c>
      <c r="K50" s="10">
        <v>150</v>
      </c>
    </row>
    <row r="51" s="1" customFormat="1" ht="40" customHeight="1" spans="1:11">
      <c r="A51" s="5"/>
      <c r="B51" s="5" t="s">
        <v>99</v>
      </c>
      <c r="C51" s="5" t="s">
        <v>100</v>
      </c>
      <c r="D51" s="10">
        <v>48.5</v>
      </c>
      <c r="E51" s="10">
        <v>0</v>
      </c>
      <c r="F51" s="10">
        <v>48.5</v>
      </c>
      <c r="G51" s="10">
        <v>48.5</v>
      </c>
      <c r="H51" s="10">
        <v>44</v>
      </c>
      <c r="I51" s="10">
        <v>4.5</v>
      </c>
      <c r="J51" s="10">
        <v>0</v>
      </c>
      <c r="K51" s="10">
        <v>48.5</v>
      </c>
    </row>
    <row r="52" s="1" customFormat="1" ht="40" customHeight="1" spans="1:11">
      <c r="A52" s="5"/>
      <c r="B52" s="5" t="s">
        <v>101</v>
      </c>
      <c r="C52" s="5" t="s">
        <v>98</v>
      </c>
      <c r="D52" s="10">
        <v>45</v>
      </c>
      <c r="E52" s="10">
        <v>0</v>
      </c>
      <c r="F52" s="10">
        <v>45</v>
      </c>
      <c r="G52" s="10">
        <v>45</v>
      </c>
      <c r="H52" s="10">
        <v>0</v>
      </c>
      <c r="I52" s="10">
        <v>45</v>
      </c>
      <c r="J52" s="10">
        <v>0</v>
      </c>
      <c r="K52" s="10">
        <v>45</v>
      </c>
    </row>
    <row r="53" s="1" customFormat="1" ht="40" customHeight="1" spans="1:11">
      <c r="A53" s="5" t="s">
        <v>102</v>
      </c>
      <c r="B53" s="5" t="s">
        <v>103</v>
      </c>
      <c r="C53" s="5" t="s">
        <v>104</v>
      </c>
      <c r="D53" s="5">
        <v>54</v>
      </c>
      <c r="E53" s="5"/>
      <c r="F53" s="5">
        <v>54</v>
      </c>
      <c r="G53" s="5">
        <v>35</v>
      </c>
      <c r="H53" s="5">
        <v>35</v>
      </c>
      <c r="I53" s="5"/>
      <c r="J53" s="5"/>
      <c r="K53" s="5">
        <v>35</v>
      </c>
    </row>
    <row r="54" s="1" customFormat="1" ht="40" customHeight="1" spans="1:11">
      <c r="A54" s="5"/>
      <c r="B54" s="5" t="s">
        <v>105</v>
      </c>
      <c r="C54" s="5" t="s">
        <v>106</v>
      </c>
      <c r="D54" s="5">
        <v>48.822</v>
      </c>
      <c r="E54" s="5"/>
      <c r="F54" s="5">
        <v>48.822</v>
      </c>
      <c r="G54" s="5">
        <v>39</v>
      </c>
      <c r="H54" s="5">
        <v>35</v>
      </c>
      <c r="I54" s="5">
        <v>4</v>
      </c>
      <c r="J54" s="5"/>
      <c r="K54" s="5">
        <v>39</v>
      </c>
    </row>
    <row r="55" s="1" customFormat="1" ht="40" customHeight="1" spans="1:11">
      <c r="A55" s="5"/>
      <c r="B55" s="5" t="s">
        <v>57</v>
      </c>
      <c r="C55" s="5" t="s">
        <v>107</v>
      </c>
      <c r="D55" s="5">
        <v>209.55</v>
      </c>
      <c r="E55" s="5"/>
      <c r="F55" s="5">
        <v>209.55</v>
      </c>
      <c r="G55" s="5">
        <v>209.55</v>
      </c>
      <c r="H55" s="5">
        <v>209.55</v>
      </c>
      <c r="I55" s="5"/>
      <c r="J55" s="5"/>
      <c r="K55" s="5">
        <v>209.55</v>
      </c>
    </row>
    <row r="56" s="1" customFormat="1" ht="40" customHeight="1" spans="1:11">
      <c r="A56" s="5"/>
      <c r="B56" s="5" t="s">
        <v>108</v>
      </c>
      <c r="C56" s="5" t="s">
        <v>109</v>
      </c>
      <c r="D56" s="5">
        <v>46.62</v>
      </c>
      <c r="E56" s="5"/>
      <c r="F56" s="5">
        <v>46.62</v>
      </c>
      <c r="G56" s="5">
        <v>46.62</v>
      </c>
      <c r="H56" s="5">
        <v>46.62</v>
      </c>
      <c r="I56" s="5"/>
      <c r="J56" s="5"/>
      <c r="K56" s="5">
        <v>46.62</v>
      </c>
    </row>
    <row r="57" s="1" customFormat="1" ht="40" customHeight="1" spans="1:11">
      <c r="A57" s="5"/>
      <c r="B57" s="5" t="s">
        <v>110</v>
      </c>
      <c r="C57" s="5" t="s">
        <v>111</v>
      </c>
      <c r="D57" s="5">
        <v>32</v>
      </c>
      <c r="E57" s="5">
        <v>3.45</v>
      </c>
      <c r="F57" s="5">
        <v>28.55</v>
      </c>
      <c r="G57" s="5">
        <v>32</v>
      </c>
      <c r="H57" s="5">
        <v>10.5</v>
      </c>
      <c r="I57" s="5">
        <v>21.5</v>
      </c>
      <c r="J57" s="5"/>
      <c r="K57" s="5">
        <v>32</v>
      </c>
    </row>
    <row r="58" s="1" customFormat="1" ht="40" customHeight="1" spans="1:11">
      <c r="A58" s="5"/>
      <c r="B58" s="5" t="s">
        <v>112</v>
      </c>
      <c r="C58" s="5" t="s">
        <v>113</v>
      </c>
      <c r="D58" s="5">
        <v>33.5</v>
      </c>
      <c r="E58" s="5">
        <v>3.9</v>
      </c>
      <c r="F58" s="5">
        <v>29.6</v>
      </c>
      <c r="G58" s="5">
        <v>33.5</v>
      </c>
      <c r="H58" s="5">
        <v>18</v>
      </c>
      <c r="I58" s="5">
        <v>15.5</v>
      </c>
      <c r="J58" s="5"/>
      <c r="K58" s="5">
        <v>33.5</v>
      </c>
    </row>
    <row r="59" s="1" customFormat="1" ht="40" customHeight="1" spans="1:11">
      <c r="A59" s="5"/>
      <c r="B59" s="5" t="s">
        <v>114</v>
      </c>
      <c r="C59" s="5" t="s">
        <v>115</v>
      </c>
      <c r="D59" s="5">
        <v>34.2</v>
      </c>
      <c r="E59" s="5">
        <v>3.6</v>
      </c>
      <c r="F59" s="5">
        <v>30.6</v>
      </c>
      <c r="G59" s="5">
        <v>33.5</v>
      </c>
      <c r="H59" s="5">
        <v>11.5</v>
      </c>
      <c r="I59" s="5">
        <v>22</v>
      </c>
      <c r="J59" s="5"/>
      <c r="K59" s="5">
        <v>33.5</v>
      </c>
    </row>
    <row r="60" s="1" customFormat="1" ht="40" customHeight="1" spans="1:11">
      <c r="A60" s="5"/>
      <c r="B60" s="5" t="s">
        <v>116</v>
      </c>
      <c r="C60" s="5" t="s">
        <v>117</v>
      </c>
      <c r="D60" s="5">
        <v>34.68</v>
      </c>
      <c r="E60" s="5">
        <v>2.98</v>
      </c>
      <c r="F60" s="5">
        <v>31.7</v>
      </c>
      <c r="G60" s="5">
        <v>34.5</v>
      </c>
      <c r="H60" s="5">
        <v>6</v>
      </c>
      <c r="I60" s="5">
        <v>28.5</v>
      </c>
      <c r="J60" s="5"/>
      <c r="K60" s="5">
        <v>34.5</v>
      </c>
    </row>
    <row r="61" s="1" customFormat="1" ht="40" customHeight="1" spans="1:11">
      <c r="A61" s="5"/>
      <c r="B61" s="5" t="s">
        <v>118</v>
      </c>
      <c r="C61" s="5" t="s">
        <v>119</v>
      </c>
      <c r="D61" s="5">
        <v>51.2</v>
      </c>
      <c r="E61" s="5"/>
      <c r="F61" s="5">
        <v>51.2</v>
      </c>
      <c r="G61" s="5">
        <v>51.2</v>
      </c>
      <c r="H61" s="5">
        <v>51.2</v>
      </c>
      <c r="I61" s="5"/>
      <c r="J61" s="5"/>
      <c r="K61" s="5">
        <v>51.2</v>
      </c>
    </row>
    <row r="62" s="1" customFormat="1" ht="40" customHeight="1" spans="1:11">
      <c r="A62" s="5" t="s">
        <v>120</v>
      </c>
      <c r="B62" s="5" t="s">
        <v>121</v>
      </c>
      <c r="C62" s="5" t="s">
        <v>122</v>
      </c>
      <c r="D62" s="5">
        <v>176.67</v>
      </c>
      <c r="E62" s="5"/>
      <c r="F62" s="5">
        <v>176.67</v>
      </c>
      <c r="G62" s="5">
        <v>176.67</v>
      </c>
      <c r="H62" s="5">
        <v>176.67</v>
      </c>
      <c r="I62" s="5"/>
      <c r="J62" s="5"/>
      <c r="K62" s="5">
        <v>176.67</v>
      </c>
    </row>
    <row r="63" s="1" customFormat="1" ht="40" customHeight="1" spans="1:11">
      <c r="A63" s="5"/>
      <c r="B63" s="5" t="s">
        <v>123</v>
      </c>
      <c r="C63" s="5" t="s">
        <v>124</v>
      </c>
      <c r="D63" s="5">
        <v>33.38</v>
      </c>
      <c r="E63" s="5"/>
      <c r="F63" s="5">
        <v>33.38</v>
      </c>
      <c r="G63" s="5">
        <v>33.38</v>
      </c>
      <c r="H63" s="5"/>
      <c r="I63" s="5">
        <v>33.38</v>
      </c>
      <c r="J63" s="5"/>
      <c r="K63" s="5">
        <v>33.38</v>
      </c>
    </row>
    <row r="64" s="1" customFormat="1" ht="40" customHeight="1" spans="1:11">
      <c r="A64" s="5"/>
      <c r="B64" s="5" t="s">
        <v>125</v>
      </c>
      <c r="C64" s="5" t="s">
        <v>126</v>
      </c>
      <c r="D64" s="5">
        <v>125.04</v>
      </c>
      <c r="E64" s="5"/>
      <c r="F64" s="5">
        <v>125.04</v>
      </c>
      <c r="G64" s="5">
        <v>41.3</v>
      </c>
      <c r="H64" s="5"/>
      <c r="I64" s="5">
        <v>41.3</v>
      </c>
      <c r="J64" s="5"/>
      <c r="K64" s="5">
        <v>41.3</v>
      </c>
    </row>
    <row r="65" s="1" customFormat="1" ht="40" customHeight="1" spans="1:11">
      <c r="A65" s="4" t="s">
        <v>127</v>
      </c>
      <c r="B65" s="5" t="s">
        <v>128</v>
      </c>
      <c r="C65" s="5" t="s">
        <v>129</v>
      </c>
      <c r="D65" s="5">
        <v>47.02</v>
      </c>
      <c r="E65" s="5">
        <v>10.34</v>
      </c>
      <c r="F65" s="5">
        <v>36.68</v>
      </c>
      <c r="G65" s="5">
        <v>31.68</v>
      </c>
      <c r="H65" s="5">
        <v>14</v>
      </c>
      <c r="I65" s="5">
        <v>17.68</v>
      </c>
      <c r="J65" s="5"/>
      <c r="K65" s="5">
        <v>31.68</v>
      </c>
    </row>
    <row r="66" s="1" customFormat="1" ht="40" customHeight="1" spans="1:11">
      <c r="A66" s="6"/>
      <c r="B66" s="5" t="s">
        <v>130</v>
      </c>
      <c r="C66" s="5" t="s">
        <v>131</v>
      </c>
      <c r="D66" s="5">
        <v>60.15</v>
      </c>
      <c r="E66" s="5"/>
      <c r="F66" s="5">
        <v>60.15</v>
      </c>
      <c r="G66" s="5">
        <v>58.2</v>
      </c>
      <c r="H66" s="5">
        <v>58.2</v>
      </c>
      <c r="I66" s="5"/>
      <c r="J66" s="5"/>
      <c r="K66" s="5">
        <v>49.47</v>
      </c>
    </row>
    <row r="67" s="1" customFormat="1" ht="40" customHeight="1" spans="1:11">
      <c r="A67" s="6"/>
      <c r="B67" s="5" t="s">
        <v>132</v>
      </c>
      <c r="C67" s="5" t="s">
        <v>133</v>
      </c>
      <c r="D67" s="5">
        <v>34</v>
      </c>
      <c r="E67" s="5"/>
      <c r="F67" s="5">
        <v>34</v>
      </c>
      <c r="G67" s="5">
        <v>33</v>
      </c>
      <c r="H67" s="5">
        <v>19</v>
      </c>
      <c r="I67" s="5">
        <v>14</v>
      </c>
      <c r="J67" s="5"/>
      <c r="K67" s="5">
        <v>33</v>
      </c>
    </row>
    <row r="68" s="1" customFormat="1" ht="40" customHeight="1" spans="1:11">
      <c r="A68" s="4" t="s">
        <v>134</v>
      </c>
      <c r="B68" s="5" t="s">
        <v>135</v>
      </c>
      <c r="C68" s="5" t="s">
        <v>136</v>
      </c>
      <c r="D68" s="5">
        <v>68</v>
      </c>
      <c r="E68" s="5">
        <v>3</v>
      </c>
      <c r="F68" s="5">
        <v>65</v>
      </c>
      <c r="G68" s="5">
        <v>68</v>
      </c>
      <c r="H68" s="5">
        <v>33</v>
      </c>
      <c r="I68" s="5">
        <v>35</v>
      </c>
      <c r="J68" s="5">
        <v>0</v>
      </c>
      <c r="K68" s="5">
        <v>68</v>
      </c>
    </row>
    <row r="69" s="1" customFormat="1" ht="40" customHeight="1" spans="1:11">
      <c r="A69" s="6"/>
      <c r="B69" s="5" t="s">
        <v>137</v>
      </c>
      <c r="C69" s="5" t="s">
        <v>138</v>
      </c>
      <c r="D69" s="5">
        <v>185.757</v>
      </c>
      <c r="E69" s="5">
        <v>0</v>
      </c>
      <c r="F69" s="5">
        <v>185.757</v>
      </c>
      <c r="G69" s="5">
        <v>45</v>
      </c>
      <c r="H69" s="5">
        <v>0</v>
      </c>
      <c r="I69" s="5">
        <v>45</v>
      </c>
      <c r="J69" s="5">
        <v>0</v>
      </c>
      <c r="K69" s="5">
        <v>45</v>
      </c>
    </row>
    <row r="70" s="1" customFormat="1" ht="40" customHeight="1" spans="1:11">
      <c r="A70" s="6"/>
      <c r="B70" s="5" t="s">
        <v>139</v>
      </c>
      <c r="C70" s="5" t="s">
        <v>140</v>
      </c>
      <c r="D70" s="5">
        <v>32.6</v>
      </c>
      <c r="E70" s="5">
        <v>0</v>
      </c>
      <c r="F70" s="5">
        <v>32.6</v>
      </c>
      <c r="G70" s="5">
        <v>15</v>
      </c>
      <c r="H70" s="5">
        <v>0</v>
      </c>
      <c r="I70" s="5">
        <v>15</v>
      </c>
      <c r="J70" s="5">
        <v>0</v>
      </c>
      <c r="K70" s="5">
        <v>15</v>
      </c>
    </row>
    <row r="71" s="1" customFormat="1" ht="40" customHeight="1" spans="1:11">
      <c r="A71" s="6"/>
      <c r="B71" s="5" t="s">
        <v>141</v>
      </c>
      <c r="C71" s="5" t="s">
        <v>142</v>
      </c>
      <c r="D71" s="5">
        <v>40</v>
      </c>
      <c r="E71" s="5">
        <v>6.65</v>
      </c>
      <c r="F71" s="5">
        <v>33.35</v>
      </c>
      <c r="G71" s="5">
        <v>40</v>
      </c>
      <c r="H71" s="5">
        <v>0</v>
      </c>
      <c r="I71" s="5">
        <v>40</v>
      </c>
      <c r="J71" s="5">
        <v>0</v>
      </c>
      <c r="K71" s="5">
        <v>40</v>
      </c>
    </row>
    <row r="72" s="1" customFormat="1" ht="40" customHeight="1" spans="1:11">
      <c r="A72" s="6"/>
      <c r="B72" s="5" t="s">
        <v>143</v>
      </c>
      <c r="C72" s="5" t="s">
        <v>144</v>
      </c>
      <c r="D72" s="5">
        <v>304.24</v>
      </c>
      <c r="E72" s="5">
        <v>0</v>
      </c>
      <c r="F72" s="5">
        <v>304.24</v>
      </c>
      <c r="G72" s="5">
        <v>150</v>
      </c>
      <c r="H72" s="5">
        <v>0</v>
      </c>
      <c r="I72" s="5">
        <v>150</v>
      </c>
      <c r="J72" s="5">
        <v>0</v>
      </c>
      <c r="K72" s="5">
        <v>66</v>
      </c>
    </row>
    <row r="73" s="1" customFormat="1" ht="40" customHeight="1" spans="1:11">
      <c r="A73" s="6"/>
      <c r="B73" s="5" t="s">
        <v>145</v>
      </c>
      <c r="C73" s="5" t="s">
        <v>146</v>
      </c>
      <c r="D73" s="5">
        <v>209.5</v>
      </c>
      <c r="E73" s="5">
        <v>0</v>
      </c>
      <c r="F73" s="5">
        <v>209.5</v>
      </c>
      <c r="G73" s="5">
        <v>100</v>
      </c>
      <c r="H73" s="5">
        <v>0</v>
      </c>
      <c r="I73" s="5">
        <v>100</v>
      </c>
      <c r="J73" s="5">
        <v>0</v>
      </c>
      <c r="K73" s="5">
        <v>48</v>
      </c>
    </row>
    <row r="74" s="1" customFormat="1" ht="40" customHeight="1" spans="1:11">
      <c r="A74" s="6"/>
      <c r="B74" s="5" t="s">
        <v>147</v>
      </c>
      <c r="C74" s="5" t="s">
        <v>148</v>
      </c>
      <c r="D74" s="5">
        <v>242.8</v>
      </c>
      <c r="E74" s="5">
        <v>0</v>
      </c>
      <c r="F74" s="5">
        <v>242.8</v>
      </c>
      <c r="G74" s="5">
        <v>48</v>
      </c>
      <c r="H74" s="5">
        <v>0</v>
      </c>
      <c r="I74" s="5">
        <v>48</v>
      </c>
      <c r="J74" s="5">
        <v>0</v>
      </c>
      <c r="K74" s="5">
        <v>63.52</v>
      </c>
    </row>
    <row r="75" s="1" customFormat="1" ht="40" customHeight="1" spans="1:11">
      <c r="A75" s="7"/>
      <c r="B75" s="5" t="s">
        <v>149</v>
      </c>
      <c r="C75" s="5" t="s">
        <v>150</v>
      </c>
      <c r="D75" s="5">
        <v>168.52</v>
      </c>
      <c r="E75" s="5">
        <v>0</v>
      </c>
      <c r="F75" s="5">
        <v>168.52</v>
      </c>
      <c r="G75" s="5">
        <v>168.52</v>
      </c>
      <c r="H75" s="5">
        <v>63.52</v>
      </c>
      <c r="I75" s="5">
        <v>105</v>
      </c>
      <c r="J75" s="5">
        <v>0</v>
      </c>
      <c r="K75" s="5">
        <v>143.52</v>
      </c>
    </row>
    <row r="76" s="1" customFormat="1" ht="40" customHeight="1" spans="1:11">
      <c r="A76" s="5" t="s">
        <v>151</v>
      </c>
      <c r="B76" s="5" t="s">
        <v>152</v>
      </c>
      <c r="C76" s="5" t="s">
        <v>153</v>
      </c>
      <c r="D76" s="5">
        <f t="shared" ref="D76:D80" si="2">SUM(E76+F76)</f>
        <v>591.69</v>
      </c>
      <c r="E76" s="5"/>
      <c r="F76" s="5">
        <v>591.69</v>
      </c>
      <c r="G76" s="5">
        <f t="shared" ref="G76:G80" si="3">SUM(H76+I76)</f>
        <v>591</v>
      </c>
      <c r="H76" s="5">
        <v>591</v>
      </c>
      <c r="I76" s="5"/>
      <c r="J76" s="5"/>
      <c r="K76" s="5">
        <v>591</v>
      </c>
    </row>
    <row r="77" s="1" customFormat="1" ht="40" customHeight="1" spans="1:11">
      <c r="A77" s="5"/>
      <c r="B77" s="5" t="s">
        <v>154</v>
      </c>
      <c r="C77" s="5" t="s">
        <v>155</v>
      </c>
      <c r="D77" s="5">
        <f t="shared" si="2"/>
        <v>54</v>
      </c>
      <c r="E77" s="5"/>
      <c r="F77" s="5">
        <v>54</v>
      </c>
      <c r="G77" s="5">
        <f t="shared" si="3"/>
        <v>48.6</v>
      </c>
      <c r="H77" s="5">
        <v>48.6</v>
      </c>
      <c r="I77" s="5"/>
      <c r="J77" s="5"/>
      <c r="K77" s="5">
        <v>48.6</v>
      </c>
    </row>
    <row r="78" s="1" customFormat="1" ht="40" customHeight="1" spans="1:11">
      <c r="A78" s="5"/>
      <c r="B78" s="5" t="s">
        <v>156</v>
      </c>
      <c r="C78" s="5" t="s">
        <v>157</v>
      </c>
      <c r="D78" s="5">
        <f t="shared" si="2"/>
        <v>38.79</v>
      </c>
      <c r="E78" s="5">
        <v>8.79</v>
      </c>
      <c r="F78" s="5">
        <v>30</v>
      </c>
      <c r="G78" s="5">
        <f t="shared" si="3"/>
        <v>35</v>
      </c>
      <c r="H78" s="5">
        <v>20</v>
      </c>
      <c r="I78" s="5">
        <v>15</v>
      </c>
      <c r="J78" s="5"/>
      <c r="K78" s="5">
        <v>35</v>
      </c>
    </row>
    <row r="79" s="1" customFormat="1" ht="40" customHeight="1" spans="1:11">
      <c r="A79" s="5"/>
      <c r="B79" s="5" t="s">
        <v>41</v>
      </c>
      <c r="C79" s="5" t="s">
        <v>158</v>
      </c>
      <c r="D79" s="5">
        <f t="shared" si="2"/>
        <v>57.51</v>
      </c>
      <c r="E79" s="5"/>
      <c r="F79" s="5">
        <v>57.51</v>
      </c>
      <c r="G79" s="5">
        <f t="shared" si="3"/>
        <v>34.5</v>
      </c>
      <c r="H79" s="5">
        <v>1.5</v>
      </c>
      <c r="I79" s="5">
        <v>33</v>
      </c>
      <c r="J79" s="5"/>
      <c r="K79" s="5">
        <v>34.5</v>
      </c>
    </row>
    <row r="80" s="1" customFormat="1" ht="40" customHeight="1" spans="1:11">
      <c r="A80" s="5"/>
      <c r="B80" s="5" t="s">
        <v>159</v>
      </c>
      <c r="C80" s="5" t="s">
        <v>160</v>
      </c>
      <c r="D80" s="5">
        <f t="shared" si="2"/>
        <v>102.7</v>
      </c>
      <c r="E80" s="5">
        <v>2.7</v>
      </c>
      <c r="F80" s="5">
        <v>100</v>
      </c>
      <c r="G80" s="5">
        <f t="shared" si="3"/>
        <v>98.8</v>
      </c>
      <c r="H80" s="5">
        <v>1.4</v>
      </c>
      <c r="I80" s="5">
        <v>97.4</v>
      </c>
      <c r="J80" s="5"/>
      <c r="K80" s="5">
        <v>68.8</v>
      </c>
    </row>
    <row r="81" s="1" customFormat="1" ht="40" customHeight="1" spans="1:11">
      <c r="A81" s="5" t="s">
        <v>161</v>
      </c>
      <c r="B81" s="5" t="s">
        <v>162</v>
      </c>
      <c r="C81" s="5" t="s">
        <v>163</v>
      </c>
      <c r="D81" s="5">
        <v>36.63</v>
      </c>
      <c r="E81" s="5">
        <v>11.23</v>
      </c>
      <c r="F81" s="5">
        <v>25.4</v>
      </c>
      <c r="G81" s="5">
        <v>32.5</v>
      </c>
      <c r="H81" s="5">
        <v>22</v>
      </c>
      <c r="I81" s="5">
        <v>10.5</v>
      </c>
      <c r="J81" s="5"/>
      <c r="K81" s="5">
        <v>32.5</v>
      </c>
    </row>
    <row r="82" s="1" customFormat="1" ht="40" customHeight="1" spans="1:11">
      <c r="A82" s="5"/>
      <c r="B82" s="5" t="s">
        <v>164</v>
      </c>
      <c r="C82" s="5" t="s">
        <v>165</v>
      </c>
      <c r="D82" s="5">
        <v>33.5</v>
      </c>
      <c r="E82" s="5">
        <v>1.74</v>
      </c>
      <c r="F82" s="5">
        <v>31.76</v>
      </c>
      <c r="G82" s="5">
        <v>31</v>
      </c>
      <c r="H82" s="5">
        <v>29.5</v>
      </c>
      <c r="I82" s="5">
        <v>1.5</v>
      </c>
      <c r="J82" s="5"/>
      <c r="K82" s="5">
        <v>31</v>
      </c>
    </row>
    <row r="83" s="1" customFormat="1" ht="40" customHeight="1" spans="1:11">
      <c r="A83" s="5"/>
      <c r="B83" s="5" t="s">
        <v>166</v>
      </c>
      <c r="C83" s="5" t="s">
        <v>167</v>
      </c>
      <c r="D83" s="5">
        <v>62</v>
      </c>
      <c r="E83" s="5"/>
      <c r="F83" s="5">
        <v>62</v>
      </c>
      <c r="G83" s="5">
        <v>62</v>
      </c>
      <c r="H83" s="5">
        <v>54</v>
      </c>
      <c r="I83" s="5">
        <v>8</v>
      </c>
      <c r="J83" s="5"/>
      <c r="K83" s="5">
        <v>62</v>
      </c>
    </row>
    <row r="84" s="1" customFormat="1" ht="40" customHeight="1" spans="1:11">
      <c r="A84" s="5"/>
      <c r="B84" s="5" t="s">
        <v>168</v>
      </c>
      <c r="C84" s="5" t="s">
        <v>169</v>
      </c>
      <c r="D84" s="5">
        <v>73</v>
      </c>
      <c r="E84" s="5">
        <v>5</v>
      </c>
      <c r="F84" s="5">
        <v>68</v>
      </c>
      <c r="G84" s="5">
        <v>73</v>
      </c>
      <c r="H84" s="5">
        <v>71</v>
      </c>
      <c r="I84" s="5">
        <v>2</v>
      </c>
      <c r="J84" s="5"/>
      <c r="K84" s="5">
        <v>73</v>
      </c>
    </row>
    <row r="85" s="1" customFormat="1" ht="40" customHeight="1" spans="1:11">
      <c r="A85" s="5"/>
      <c r="B85" s="5" t="s">
        <v>170</v>
      </c>
      <c r="C85" s="5" t="s">
        <v>171</v>
      </c>
      <c r="D85" s="5">
        <v>201.3</v>
      </c>
      <c r="E85" s="5"/>
      <c r="F85" s="5">
        <v>201.3</v>
      </c>
      <c r="G85" s="5">
        <v>201.3</v>
      </c>
      <c r="H85" s="5">
        <v>201.3</v>
      </c>
      <c r="I85" s="5"/>
      <c r="J85" s="5"/>
      <c r="K85" s="5">
        <v>201.3</v>
      </c>
    </row>
    <row r="86" s="1" customFormat="1" ht="40" customHeight="1" spans="1:11">
      <c r="A86" s="5"/>
      <c r="B86" s="5" t="s">
        <v>172</v>
      </c>
      <c r="C86" s="5" t="s">
        <v>173</v>
      </c>
      <c r="D86" s="5">
        <v>38.38</v>
      </c>
      <c r="E86" s="5">
        <v>3.08</v>
      </c>
      <c r="F86" s="5">
        <v>35.3</v>
      </c>
      <c r="G86" s="5">
        <v>38.51</v>
      </c>
      <c r="H86" s="5">
        <v>35.41</v>
      </c>
      <c r="I86" s="5">
        <v>3.1</v>
      </c>
      <c r="J86" s="5"/>
      <c r="K86" s="5">
        <v>38.51</v>
      </c>
    </row>
    <row r="87" s="1" customFormat="1" ht="40" customHeight="1" spans="1:11">
      <c r="A87" s="5"/>
      <c r="B87" s="5" t="s">
        <v>174</v>
      </c>
      <c r="C87" s="5" t="s">
        <v>175</v>
      </c>
      <c r="D87" s="5">
        <v>33.38</v>
      </c>
      <c r="E87" s="5">
        <v>11.77</v>
      </c>
      <c r="F87" s="5">
        <v>21.61</v>
      </c>
      <c r="G87" s="5">
        <v>32.19</v>
      </c>
      <c r="H87" s="5">
        <v>12.85</v>
      </c>
      <c r="I87" s="5">
        <v>19.34</v>
      </c>
      <c r="J87" s="5"/>
      <c r="K87" s="5">
        <v>32.19</v>
      </c>
    </row>
    <row r="88" s="1" customFormat="1" ht="40" customHeight="1" spans="1:11">
      <c r="A88" s="5"/>
      <c r="B88" s="5" t="s">
        <v>176</v>
      </c>
      <c r="C88" s="5" t="s">
        <v>177</v>
      </c>
      <c r="D88" s="5">
        <v>34.43</v>
      </c>
      <c r="E88" s="5">
        <v>7.45</v>
      </c>
      <c r="F88" s="5">
        <v>26.98</v>
      </c>
      <c r="G88" s="5">
        <v>31.02</v>
      </c>
      <c r="H88" s="5">
        <v>11.51</v>
      </c>
      <c r="I88" s="5">
        <v>19.51</v>
      </c>
      <c r="J88" s="5"/>
      <c r="K88" s="5">
        <v>31.02</v>
      </c>
    </row>
    <row r="89" s="1" customFormat="1" ht="40" customHeight="1" spans="1:11">
      <c r="A89" s="5"/>
      <c r="B89" s="5" t="s">
        <v>178</v>
      </c>
      <c r="C89" s="5" t="s">
        <v>179</v>
      </c>
      <c r="D89" s="5">
        <v>42.3</v>
      </c>
      <c r="E89" s="5">
        <v>6.85</v>
      </c>
      <c r="F89" s="5">
        <v>35.45</v>
      </c>
      <c r="G89" s="5">
        <v>38.8</v>
      </c>
      <c r="H89" s="5">
        <v>24.6</v>
      </c>
      <c r="I89" s="5">
        <v>14.2</v>
      </c>
      <c r="J89" s="5"/>
      <c r="K89" s="5">
        <v>38.8</v>
      </c>
    </row>
    <row r="90" s="1" customFormat="1" ht="40" customHeight="1" spans="1:11">
      <c r="A90" s="5"/>
      <c r="B90" s="5" t="s">
        <v>180</v>
      </c>
      <c r="C90" s="5" t="s">
        <v>175</v>
      </c>
      <c r="D90" s="5">
        <v>51.89</v>
      </c>
      <c r="E90" s="5">
        <v>11.89</v>
      </c>
      <c r="F90" s="5">
        <v>40</v>
      </c>
      <c r="G90" s="5">
        <v>43.76</v>
      </c>
      <c r="H90" s="5">
        <v>38.71</v>
      </c>
      <c r="I90" s="5">
        <v>5.05</v>
      </c>
      <c r="J90" s="5"/>
      <c r="K90" s="5">
        <v>43.76</v>
      </c>
    </row>
    <row r="91" s="1" customFormat="1" ht="40" customHeight="1" spans="1:11">
      <c r="A91" s="5"/>
      <c r="B91" s="5" t="s">
        <v>181</v>
      </c>
      <c r="C91" s="5" t="s">
        <v>182</v>
      </c>
      <c r="D91" s="5">
        <v>60</v>
      </c>
      <c r="E91" s="5">
        <v>1.17</v>
      </c>
      <c r="F91" s="5">
        <v>58.83</v>
      </c>
      <c r="G91" s="5">
        <v>60</v>
      </c>
      <c r="H91" s="5">
        <v>60</v>
      </c>
      <c r="I91" s="5"/>
      <c r="J91" s="5"/>
      <c r="K91" s="5">
        <v>60</v>
      </c>
    </row>
    <row r="92" s="1" customFormat="1" ht="40" customHeight="1" spans="1:11">
      <c r="A92" s="5"/>
      <c r="B92" s="5" t="s">
        <v>183</v>
      </c>
      <c r="C92" s="5" t="s">
        <v>184</v>
      </c>
      <c r="D92" s="5">
        <v>212.3</v>
      </c>
      <c r="E92" s="5"/>
      <c r="F92" s="5">
        <v>212.3</v>
      </c>
      <c r="G92" s="5">
        <v>182.3</v>
      </c>
      <c r="H92" s="5"/>
      <c r="I92" s="5">
        <v>182.3</v>
      </c>
      <c r="J92" s="5"/>
      <c r="K92" s="5">
        <v>87.5</v>
      </c>
    </row>
    <row r="93" s="1" customFormat="1" ht="40" customHeight="1" spans="1:11">
      <c r="A93" s="5"/>
      <c r="B93" s="5" t="s">
        <v>185</v>
      </c>
      <c r="C93" s="5" t="s">
        <v>186</v>
      </c>
      <c r="D93" s="5">
        <v>232.6</v>
      </c>
      <c r="E93" s="5"/>
      <c r="F93" s="5">
        <v>232.6</v>
      </c>
      <c r="G93" s="5">
        <v>198.6</v>
      </c>
      <c r="H93" s="5"/>
      <c r="I93" s="5">
        <v>198.6</v>
      </c>
      <c r="J93" s="5"/>
      <c r="K93" s="5">
        <v>198.6</v>
      </c>
    </row>
    <row r="94" s="1" customFormat="1" ht="40" customHeight="1" spans="1:11">
      <c r="A94" s="5"/>
      <c r="B94" s="5" t="s">
        <v>187</v>
      </c>
      <c r="C94" s="5" t="s">
        <v>188</v>
      </c>
      <c r="D94" s="5">
        <v>515.8</v>
      </c>
      <c r="E94" s="5"/>
      <c r="F94" s="5">
        <v>515.8</v>
      </c>
      <c r="G94" s="5">
        <v>405.5</v>
      </c>
      <c r="H94" s="5"/>
      <c r="I94" s="5">
        <v>405.5</v>
      </c>
      <c r="J94" s="5"/>
      <c r="K94" s="5">
        <v>185</v>
      </c>
    </row>
    <row r="95" s="1" customFormat="1" ht="40" customHeight="1" spans="1:11">
      <c r="A95" s="5"/>
      <c r="B95" s="5" t="s">
        <v>83</v>
      </c>
      <c r="C95" s="5" t="s">
        <v>189</v>
      </c>
      <c r="D95" s="5">
        <v>45.38</v>
      </c>
      <c r="E95" s="5">
        <v>11.38</v>
      </c>
      <c r="F95" s="5">
        <v>34</v>
      </c>
      <c r="G95" s="5">
        <v>39</v>
      </c>
      <c r="H95" s="5">
        <v>7</v>
      </c>
      <c r="I95" s="5">
        <v>32</v>
      </c>
      <c r="J95" s="5">
        <v>0</v>
      </c>
      <c r="K95" s="5">
        <v>39</v>
      </c>
    </row>
    <row r="96" s="1" customFormat="1" ht="40" customHeight="1" spans="1:11">
      <c r="A96" s="5"/>
      <c r="B96" s="5" t="s">
        <v>190</v>
      </c>
      <c r="C96" s="5" t="s">
        <v>191</v>
      </c>
      <c r="D96" s="5">
        <v>260</v>
      </c>
      <c r="E96" s="5"/>
      <c r="F96" s="5">
        <v>260</v>
      </c>
      <c r="G96" s="5">
        <v>260</v>
      </c>
      <c r="H96" s="5">
        <v>260</v>
      </c>
      <c r="I96" s="5"/>
      <c r="J96" s="5"/>
      <c r="K96" s="5">
        <v>260</v>
      </c>
    </row>
    <row r="97" s="1" customFormat="1" ht="40" customHeight="1" spans="1:11">
      <c r="A97" s="5"/>
      <c r="B97" s="5" t="s">
        <v>192</v>
      </c>
      <c r="C97" s="5" t="s">
        <v>193</v>
      </c>
      <c r="D97" s="5">
        <v>102.99</v>
      </c>
      <c r="E97" s="5"/>
      <c r="F97" s="5">
        <v>102.99</v>
      </c>
      <c r="G97" s="5">
        <v>75.4</v>
      </c>
      <c r="H97" s="5">
        <v>75.4</v>
      </c>
      <c r="I97" s="5"/>
      <c r="J97" s="5"/>
      <c r="K97" s="5">
        <v>75.4</v>
      </c>
    </row>
    <row r="98" s="1" customFormat="1" ht="40" customHeight="1" spans="1:11">
      <c r="A98" s="5"/>
      <c r="B98" s="5" t="s">
        <v>194</v>
      </c>
      <c r="C98" s="5" t="s">
        <v>195</v>
      </c>
      <c r="D98" s="5">
        <v>206.8</v>
      </c>
      <c r="E98" s="5"/>
      <c r="F98" s="5">
        <v>206.8</v>
      </c>
      <c r="G98" s="5">
        <v>161.5</v>
      </c>
      <c r="H98" s="5"/>
      <c r="I98" s="5">
        <v>161.5</v>
      </c>
      <c r="J98" s="5"/>
      <c r="K98" s="5">
        <v>161.5</v>
      </c>
    </row>
    <row r="99" s="1" customFormat="1" ht="40" customHeight="1" spans="1:11">
      <c r="A99" s="5"/>
      <c r="B99" s="5" t="s">
        <v>196</v>
      </c>
      <c r="C99" s="5" t="s">
        <v>197</v>
      </c>
      <c r="D99" s="5">
        <v>1710</v>
      </c>
      <c r="E99" s="5"/>
      <c r="F99" s="5">
        <v>1710</v>
      </c>
      <c r="G99" s="5">
        <v>900</v>
      </c>
      <c r="H99" s="5"/>
      <c r="I99" s="5">
        <v>900</v>
      </c>
      <c r="J99" s="5"/>
      <c r="K99" s="5">
        <v>287.6</v>
      </c>
    </row>
    <row r="100" s="1" customFormat="1" ht="40" customHeight="1" spans="1:11">
      <c r="A100" s="5" t="s">
        <v>198</v>
      </c>
      <c r="B100" s="5" t="s">
        <v>199</v>
      </c>
      <c r="C100" s="5" t="s">
        <v>200</v>
      </c>
      <c r="D100" s="5">
        <v>74.7</v>
      </c>
      <c r="E100" s="5">
        <v>74.7</v>
      </c>
      <c r="F100" s="5"/>
      <c r="G100" s="5">
        <v>69.5</v>
      </c>
      <c r="H100" s="5">
        <v>2.5</v>
      </c>
      <c r="I100" s="5">
        <v>67</v>
      </c>
      <c r="J100" s="5"/>
      <c r="K100" s="5">
        <v>69.5</v>
      </c>
    </row>
    <row r="101" s="1" customFormat="1" ht="40" customHeight="1" spans="1:11">
      <c r="A101" s="5"/>
      <c r="B101" s="5" t="s">
        <v>201</v>
      </c>
      <c r="C101" s="5" t="s">
        <v>202</v>
      </c>
      <c r="D101" s="5">
        <v>55.61</v>
      </c>
      <c r="E101" s="5">
        <v>10.48</v>
      </c>
      <c r="F101" s="5">
        <v>45.13</v>
      </c>
      <c r="G101" s="5">
        <f>H101+I101</f>
        <v>50</v>
      </c>
      <c r="H101" s="5"/>
      <c r="I101" s="5">
        <v>50</v>
      </c>
      <c r="J101" s="5"/>
      <c r="K101" s="5">
        <v>50</v>
      </c>
    </row>
    <row r="102" s="1" customFormat="1" ht="40" customHeight="1" spans="1:11">
      <c r="A102" s="5"/>
      <c r="B102" s="5" t="s">
        <v>203</v>
      </c>
      <c r="C102" s="5" t="s">
        <v>204</v>
      </c>
      <c r="D102" s="5">
        <f t="shared" ref="D102:D104" si="4">E102+F102</f>
        <v>31.06</v>
      </c>
      <c r="E102" s="5">
        <v>8.51</v>
      </c>
      <c r="F102" s="5">
        <v>22.55</v>
      </c>
      <c r="G102" s="5">
        <v>30</v>
      </c>
      <c r="H102" s="5"/>
      <c r="I102" s="5">
        <v>30</v>
      </c>
      <c r="J102" s="5"/>
      <c r="K102" s="5">
        <v>30</v>
      </c>
    </row>
    <row r="103" s="1" customFormat="1" ht="40" customHeight="1" spans="1:11">
      <c r="A103" s="5"/>
      <c r="B103" s="5" t="s">
        <v>205</v>
      </c>
      <c r="C103" s="5" t="s">
        <v>206</v>
      </c>
      <c r="D103" s="5">
        <f t="shared" si="4"/>
        <v>57.94</v>
      </c>
      <c r="E103" s="5">
        <v>5.34</v>
      </c>
      <c r="F103" s="5">
        <v>52.6</v>
      </c>
      <c r="G103" s="5">
        <v>53</v>
      </c>
      <c r="H103" s="5">
        <v>3</v>
      </c>
      <c r="I103" s="5">
        <v>50</v>
      </c>
      <c r="J103" s="5"/>
      <c r="K103" s="5">
        <v>53</v>
      </c>
    </row>
    <row r="104" s="1" customFormat="1" ht="40" customHeight="1" spans="1:11">
      <c r="A104" s="5"/>
      <c r="B104" s="5" t="s">
        <v>207</v>
      </c>
      <c r="C104" s="5" t="s">
        <v>204</v>
      </c>
      <c r="D104" s="5">
        <f t="shared" si="4"/>
        <v>85.16</v>
      </c>
      <c r="E104" s="5">
        <v>85.16</v>
      </c>
      <c r="F104" s="5"/>
      <c r="G104" s="5">
        <v>83.86</v>
      </c>
      <c r="H104" s="5"/>
      <c r="I104" s="5">
        <v>83.86</v>
      </c>
      <c r="J104" s="5"/>
      <c r="K104" s="5">
        <v>83.86</v>
      </c>
    </row>
    <row r="105" s="1" customFormat="1" ht="40" customHeight="1" spans="1:11">
      <c r="A105" s="5"/>
      <c r="B105" s="5" t="s">
        <v>208</v>
      </c>
      <c r="C105" s="5" t="s">
        <v>209</v>
      </c>
      <c r="D105" s="5">
        <v>33.55</v>
      </c>
      <c r="E105" s="5"/>
      <c r="F105" s="5">
        <v>33.55</v>
      </c>
      <c r="G105" s="5">
        <v>33</v>
      </c>
      <c r="H105" s="5">
        <v>3</v>
      </c>
      <c r="I105" s="5">
        <v>30</v>
      </c>
      <c r="J105" s="5"/>
      <c r="K105" s="5">
        <v>31.5</v>
      </c>
    </row>
    <row r="106" s="1" customFormat="1" ht="40" customHeight="1" spans="1:11">
      <c r="A106" s="5"/>
      <c r="B106" s="5" t="s">
        <v>210</v>
      </c>
      <c r="C106" s="5" t="s">
        <v>204</v>
      </c>
      <c r="D106" s="5">
        <v>60</v>
      </c>
      <c r="E106" s="5"/>
      <c r="F106" s="5">
        <v>60</v>
      </c>
      <c r="G106" s="5">
        <v>60</v>
      </c>
      <c r="H106" s="5"/>
      <c r="I106" s="5">
        <v>60</v>
      </c>
      <c r="J106" s="5"/>
      <c r="K106" s="5">
        <v>60</v>
      </c>
    </row>
    <row r="107" s="1" customFormat="1" ht="40" customHeight="1" spans="1:11">
      <c r="A107" s="5" t="s">
        <v>211</v>
      </c>
      <c r="B107" s="5" t="s">
        <v>212</v>
      </c>
      <c r="C107" s="5" t="s">
        <v>213</v>
      </c>
      <c r="D107" s="5">
        <f t="shared" ref="D107:D117" si="5">E107+F107</f>
        <v>90.4</v>
      </c>
      <c r="E107" s="5">
        <v>2.59</v>
      </c>
      <c r="F107" s="5">
        <v>87.81</v>
      </c>
      <c r="G107" s="5">
        <v>80</v>
      </c>
      <c r="H107" s="5">
        <v>30</v>
      </c>
      <c r="I107" s="5">
        <v>50</v>
      </c>
      <c r="J107" s="5"/>
      <c r="K107" s="5">
        <v>77</v>
      </c>
    </row>
    <row r="108" s="1" customFormat="1" ht="40" customHeight="1" spans="1:11">
      <c r="A108" s="5" t="s">
        <v>214</v>
      </c>
      <c r="B108" s="5" t="s">
        <v>215</v>
      </c>
      <c r="C108" s="5" t="s">
        <v>216</v>
      </c>
      <c r="D108" s="5">
        <v>37</v>
      </c>
      <c r="E108" s="5"/>
      <c r="F108" s="5">
        <v>37</v>
      </c>
      <c r="G108" s="5">
        <f t="shared" ref="G108:G110" si="6">H108+I108+J108</f>
        <v>37</v>
      </c>
      <c r="H108" s="5">
        <v>37</v>
      </c>
      <c r="I108" s="5"/>
      <c r="J108" s="5"/>
      <c r="K108" s="5">
        <v>37</v>
      </c>
    </row>
    <row r="109" s="1" customFormat="1" ht="40" customHeight="1" spans="1:11">
      <c r="A109" s="5"/>
      <c r="B109" s="5" t="s">
        <v>217</v>
      </c>
      <c r="C109" s="5" t="s">
        <v>218</v>
      </c>
      <c r="D109" s="5">
        <f t="shared" si="5"/>
        <v>36</v>
      </c>
      <c r="E109" s="5">
        <v>3</v>
      </c>
      <c r="F109" s="5">
        <v>33</v>
      </c>
      <c r="G109" s="5">
        <f t="shared" si="6"/>
        <v>33</v>
      </c>
      <c r="H109" s="5">
        <v>25</v>
      </c>
      <c r="I109" s="5">
        <v>8</v>
      </c>
      <c r="J109" s="5"/>
      <c r="K109" s="5">
        <v>33</v>
      </c>
    </row>
    <row r="110" s="1" customFormat="1" ht="40" customHeight="1" spans="1:11">
      <c r="A110" s="5"/>
      <c r="B110" s="5" t="s">
        <v>219</v>
      </c>
      <c r="C110" s="5" t="s">
        <v>220</v>
      </c>
      <c r="D110" s="5">
        <f t="shared" si="5"/>
        <v>55.8</v>
      </c>
      <c r="E110" s="5">
        <v>3</v>
      </c>
      <c r="F110" s="5">
        <v>52.8</v>
      </c>
      <c r="G110" s="5">
        <f t="shared" si="6"/>
        <v>42</v>
      </c>
      <c r="H110" s="5"/>
      <c r="I110" s="5">
        <v>42</v>
      </c>
      <c r="J110" s="5"/>
      <c r="K110" s="5">
        <v>42</v>
      </c>
    </row>
    <row r="111" s="1" customFormat="1" ht="40" customHeight="1" spans="1:11">
      <c r="A111" s="5"/>
      <c r="B111" s="5" t="s">
        <v>221</v>
      </c>
      <c r="C111" s="5" t="s">
        <v>222</v>
      </c>
      <c r="D111" s="5">
        <f t="shared" si="5"/>
        <v>366.67</v>
      </c>
      <c r="E111" s="5">
        <v>3</v>
      </c>
      <c r="F111" s="5">
        <v>363.67</v>
      </c>
      <c r="G111" s="5">
        <v>90</v>
      </c>
      <c r="H111" s="5"/>
      <c r="I111" s="5">
        <v>90</v>
      </c>
      <c r="J111" s="5"/>
      <c r="K111" s="5">
        <v>90</v>
      </c>
    </row>
    <row r="112" s="1" customFormat="1" ht="40" customHeight="1" spans="1:11">
      <c r="A112" s="5"/>
      <c r="B112" s="5" t="s">
        <v>223</v>
      </c>
      <c r="C112" s="5" t="s">
        <v>224</v>
      </c>
      <c r="D112" s="5">
        <f t="shared" si="5"/>
        <v>47.25</v>
      </c>
      <c r="E112" s="5">
        <v>5</v>
      </c>
      <c r="F112" s="5">
        <v>42.25</v>
      </c>
      <c r="G112" s="5">
        <f t="shared" ref="G112:G117" si="7">H112+I112+J112</f>
        <v>45</v>
      </c>
      <c r="H112" s="5"/>
      <c r="I112" s="5">
        <v>45</v>
      </c>
      <c r="J112" s="5"/>
      <c r="K112" s="5">
        <v>45</v>
      </c>
    </row>
    <row r="113" s="1" customFormat="1" ht="40" customHeight="1" spans="1:11">
      <c r="A113" s="5"/>
      <c r="B113" s="5" t="s">
        <v>225</v>
      </c>
      <c r="C113" s="5" t="s">
        <v>226</v>
      </c>
      <c r="D113" s="5">
        <f t="shared" si="5"/>
        <v>32.5</v>
      </c>
      <c r="E113" s="5">
        <v>9</v>
      </c>
      <c r="F113" s="5">
        <v>23.5</v>
      </c>
      <c r="G113" s="5">
        <f t="shared" si="7"/>
        <v>31</v>
      </c>
      <c r="H113" s="5">
        <v>15</v>
      </c>
      <c r="I113" s="5">
        <v>16</v>
      </c>
      <c r="J113" s="5"/>
      <c r="K113" s="5">
        <v>31</v>
      </c>
    </row>
    <row r="114" s="1" customFormat="1" ht="40" customHeight="1" spans="1:11">
      <c r="A114" s="5"/>
      <c r="B114" s="5" t="s">
        <v>227</v>
      </c>
      <c r="C114" s="5" t="s">
        <v>228</v>
      </c>
      <c r="D114" s="5">
        <f t="shared" si="5"/>
        <v>68.7</v>
      </c>
      <c r="E114" s="5">
        <v>5</v>
      </c>
      <c r="F114" s="5">
        <v>63.7</v>
      </c>
      <c r="G114" s="5">
        <v>32</v>
      </c>
      <c r="H114" s="5"/>
      <c r="I114" s="5">
        <v>32</v>
      </c>
      <c r="J114" s="5"/>
      <c r="K114" s="5">
        <v>32</v>
      </c>
    </row>
    <row r="115" s="1" customFormat="1" ht="40" customHeight="1" spans="1:11">
      <c r="A115" s="5"/>
      <c r="B115" s="5" t="s">
        <v>229</v>
      </c>
      <c r="C115" s="5" t="s">
        <v>230</v>
      </c>
      <c r="D115" s="5">
        <f t="shared" si="5"/>
        <v>314.13</v>
      </c>
      <c r="E115" s="5">
        <v>1</v>
      </c>
      <c r="F115" s="5">
        <v>313.13</v>
      </c>
      <c r="G115" s="5">
        <f t="shared" si="7"/>
        <v>180</v>
      </c>
      <c r="H115" s="5">
        <v>5</v>
      </c>
      <c r="I115" s="5">
        <v>175</v>
      </c>
      <c r="J115" s="5"/>
      <c r="K115" s="5">
        <v>180</v>
      </c>
    </row>
    <row r="116" s="1" customFormat="1" ht="40" customHeight="1" spans="1:11">
      <c r="A116" s="5"/>
      <c r="B116" s="5" t="s">
        <v>231</v>
      </c>
      <c r="C116" s="5" t="s">
        <v>232</v>
      </c>
      <c r="D116" s="5">
        <f t="shared" si="5"/>
        <v>157.21</v>
      </c>
      <c r="E116" s="5"/>
      <c r="F116" s="5">
        <v>157.21</v>
      </c>
      <c r="G116" s="5">
        <f t="shared" si="7"/>
        <v>70</v>
      </c>
      <c r="H116" s="5"/>
      <c r="I116" s="5">
        <v>70</v>
      </c>
      <c r="J116" s="5"/>
      <c r="K116" s="5">
        <v>70</v>
      </c>
    </row>
    <row r="117" s="1" customFormat="1" ht="40" customHeight="1" spans="1:11">
      <c r="A117" s="5"/>
      <c r="B117" s="5" t="s">
        <v>233</v>
      </c>
      <c r="C117" s="5" t="s">
        <v>234</v>
      </c>
      <c r="D117" s="5">
        <f t="shared" si="5"/>
        <v>122.55</v>
      </c>
      <c r="E117" s="5"/>
      <c r="F117" s="5">
        <v>122.55</v>
      </c>
      <c r="G117" s="5">
        <f t="shared" si="7"/>
        <v>31</v>
      </c>
      <c r="H117" s="5">
        <v>6</v>
      </c>
      <c r="I117" s="5">
        <v>25</v>
      </c>
      <c r="J117" s="5"/>
      <c r="K117" s="5">
        <v>31</v>
      </c>
    </row>
    <row r="118" s="1" customFormat="1" ht="40" customHeight="1" spans="1:11">
      <c r="A118" s="5"/>
      <c r="B118" s="5" t="s">
        <v>235</v>
      </c>
      <c r="C118" s="5" t="s">
        <v>236</v>
      </c>
      <c r="D118" s="5">
        <v>37.1</v>
      </c>
      <c r="E118" s="5"/>
      <c r="F118" s="5">
        <v>37.1</v>
      </c>
      <c r="G118" s="5">
        <v>36</v>
      </c>
      <c r="H118" s="5"/>
      <c r="I118" s="5">
        <v>36</v>
      </c>
      <c r="J118" s="5"/>
      <c r="K118" s="5">
        <v>36</v>
      </c>
    </row>
    <row r="119" s="1" customFormat="1" ht="40" customHeight="1" spans="1:11">
      <c r="A119" s="5" t="s">
        <v>237</v>
      </c>
      <c r="B119" s="5" t="s">
        <v>238</v>
      </c>
      <c r="C119" s="5" t="s">
        <v>239</v>
      </c>
      <c r="D119" s="5">
        <f t="shared" ref="D119:D140" si="8">E119+F119</f>
        <v>46.97</v>
      </c>
      <c r="E119" s="5"/>
      <c r="F119" s="5">
        <v>46.97</v>
      </c>
      <c r="G119" s="5">
        <f t="shared" ref="G119:G138" si="9">H119+I119+J119</f>
        <v>46.97</v>
      </c>
      <c r="H119" s="5">
        <v>46.97</v>
      </c>
      <c r="I119" s="5"/>
      <c r="J119" s="5"/>
      <c r="K119" s="5">
        <v>46.97</v>
      </c>
    </row>
    <row r="120" s="1" customFormat="1" ht="40" customHeight="1" spans="1:11">
      <c r="A120" s="5"/>
      <c r="B120" s="5" t="s">
        <v>240</v>
      </c>
      <c r="C120" s="5" t="s">
        <v>241</v>
      </c>
      <c r="D120" s="5">
        <f t="shared" si="8"/>
        <v>60.04</v>
      </c>
      <c r="E120" s="5"/>
      <c r="F120" s="5">
        <v>60.04</v>
      </c>
      <c r="G120" s="5">
        <f t="shared" si="9"/>
        <v>60.04</v>
      </c>
      <c r="H120" s="5">
        <v>60.04</v>
      </c>
      <c r="I120" s="5"/>
      <c r="J120" s="5"/>
      <c r="K120" s="5">
        <v>60.04</v>
      </c>
    </row>
    <row r="121" s="1" customFormat="1" ht="40" customHeight="1" spans="1:11">
      <c r="A121" s="5"/>
      <c r="B121" s="5" t="s">
        <v>242</v>
      </c>
      <c r="C121" s="5" t="s">
        <v>243</v>
      </c>
      <c r="D121" s="5">
        <f t="shared" si="8"/>
        <v>147.83</v>
      </c>
      <c r="E121" s="5"/>
      <c r="F121" s="5">
        <v>147.83</v>
      </c>
      <c r="G121" s="5">
        <f t="shared" si="9"/>
        <v>147.83</v>
      </c>
      <c r="H121" s="5">
        <v>147.83</v>
      </c>
      <c r="I121" s="5"/>
      <c r="J121" s="5"/>
      <c r="K121" s="5">
        <v>110.48</v>
      </c>
    </row>
    <row r="122" s="1" customFormat="1" ht="40" customHeight="1" spans="1:11">
      <c r="A122" s="5"/>
      <c r="B122" s="5" t="s">
        <v>244</v>
      </c>
      <c r="C122" s="5" t="s">
        <v>245</v>
      </c>
      <c r="D122" s="5">
        <f t="shared" si="8"/>
        <v>74.32</v>
      </c>
      <c r="E122" s="5"/>
      <c r="F122" s="5">
        <v>74.32</v>
      </c>
      <c r="G122" s="5">
        <f t="shared" si="9"/>
        <v>74.32</v>
      </c>
      <c r="H122" s="5">
        <v>74.32</v>
      </c>
      <c r="I122" s="5"/>
      <c r="J122" s="5"/>
      <c r="K122" s="5">
        <v>70.62</v>
      </c>
    </row>
    <row r="123" s="1" customFormat="1" ht="40" customHeight="1" spans="1:11">
      <c r="A123" s="5"/>
      <c r="B123" s="5" t="s">
        <v>246</v>
      </c>
      <c r="C123" s="5" t="s">
        <v>247</v>
      </c>
      <c r="D123" s="5">
        <f t="shared" si="8"/>
        <v>71.94</v>
      </c>
      <c r="E123" s="5"/>
      <c r="F123" s="5">
        <v>71.94</v>
      </c>
      <c r="G123" s="5">
        <f t="shared" si="9"/>
        <v>71.94</v>
      </c>
      <c r="H123" s="5">
        <v>71.94</v>
      </c>
      <c r="I123" s="5"/>
      <c r="J123" s="5"/>
      <c r="K123" s="5">
        <v>61.54</v>
      </c>
    </row>
    <row r="124" s="1" customFormat="1" ht="40" customHeight="1" spans="1:11">
      <c r="A124" s="5"/>
      <c r="B124" s="5" t="s">
        <v>248</v>
      </c>
      <c r="C124" s="5" t="s">
        <v>249</v>
      </c>
      <c r="D124" s="5">
        <f t="shared" si="8"/>
        <v>30.82</v>
      </c>
      <c r="E124" s="5"/>
      <c r="F124" s="5">
        <v>30.82</v>
      </c>
      <c r="G124" s="5">
        <f t="shared" si="9"/>
        <v>30</v>
      </c>
      <c r="H124" s="5">
        <v>30</v>
      </c>
      <c r="I124" s="5"/>
      <c r="J124" s="5"/>
      <c r="K124" s="5">
        <v>30</v>
      </c>
    </row>
    <row r="125" s="1" customFormat="1" ht="40" customHeight="1" spans="1:11">
      <c r="A125" s="5"/>
      <c r="B125" s="5" t="s">
        <v>250</v>
      </c>
      <c r="C125" s="5" t="s">
        <v>251</v>
      </c>
      <c r="D125" s="5">
        <f t="shared" si="8"/>
        <v>91.06</v>
      </c>
      <c r="E125" s="5"/>
      <c r="F125" s="5">
        <v>91.06</v>
      </c>
      <c r="G125" s="5">
        <f t="shared" si="9"/>
        <v>90</v>
      </c>
      <c r="H125" s="5">
        <v>75</v>
      </c>
      <c r="I125" s="5">
        <v>15</v>
      </c>
      <c r="J125" s="5"/>
      <c r="K125" s="5">
        <v>80.56</v>
      </c>
    </row>
    <row r="126" s="1" customFormat="1" ht="40" customHeight="1" spans="1:11">
      <c r="A126" s="5"/>
      <c r="B126" s="5" t="s">
        <v>252</v>
      </c>
      <c r="C126" s="5" t="s">
        <v>253</v>
      </c>
      <c r="D126" s="5">
        <f t="shared" si="8"/>
        <v>47.55</v>
      </c>
      <c r="E126" s="5"/>
      <c r="F126" s="5">
        <v>47.55</v>
      </c>
      <c r="G126" s="5">
        <f t="shared" si="9"/>
        <v>47.55</v>
      </c>
      <c r="H126" s="5">
        <v>47.55</v>
      </c>
      <c r="I126" s="5"/>
      <c r="J126" s="5"/>
      <c r="K126" s="5">
        <v>47.55</v>
      </c>
    </row>
    <row r="127" s="1" customFormat="1" ht="40" customHeight="1" spans="1:11">
      <c r="A127" s="5"/>
      <c r="B127" s="5" t="s">
        <v>121</v>
      </c>
      <c r="C127" s="5" t="s">
        <v>254</v>
      </c>
      <c r="D127" s="5">
        <f t="shared" si="8"/>
        <v>224.22</v>
      </c>
      <c r="E127" s="5"/>
      <c r="F127" s="5">
        <v>224.22</v>
      </c>
      <c r="G127" s="5">
        <f t="shared" si="9"/>
        <v>220</v>
      </c>
      <c r="H127" s="5">
        <v>220</v>
      </c>
      <c r="I127" s="5"/>
      <c r="J127" s="5"/>
      <c r="K127" s="5">
        <v>220</v>
      </c>
    </row>
    <row r="128" s="1" customFormat="1" ht="40" customHeight="1" spans="1:11">
      <c r="A128" s="5"/>
      <c r="B128" s="5" t="s">
        <v>255</v>
      </c>
      <c r="C128" s="5" t="s">
        <v>256</v>
      </c>
      <c r="D128" s="5">
        <f t="shared" si="8"/>
        <v>34.44</v>
      </c>
      <c r="E128" s="5"/>
      <c r="F128" s="5">
        <v>34.44</v>
      </c>
      <c r="G128" s="5">
        <f t="shared" si="9"/>
        <v>33</v>
      </c>
      <c r="H128" s="5">
        <v>13</v>
      </c>
      <c r="I128" s="5">
        <v>20</v>
      </c>
      <c r="J128" s="5"/>
      <c r="K128" s="5">
        <v>33</v>
      </c>
    </row>
    <row r="129" s="1" customFormat="1" ht="40" customHeight="1" spans="1:11">
      <c r="A129" s="5"/>
      <c r="B129" s="5" t="s">
        <v>257</v>
      </c>
      <c r="C129" s="5" t="s">
        <v>258</v>
      </c>
      <c r="D129" s="5">
        <f t="shared" si="8"/>
        <v>48.57</v>
      </c>
      <c r="E129" s="5"/>
      <c r="F129" s="5">
        <v>48.57</v>
      </c>
      <c r="G129" s="5">
        <f t="shared" si="9"/>
        <v>48.57</v>
      </c>
      <c r="H129" s="5">
        <v>48.57</v>
      </c>
      <c r="I129" s="5"/>
      <c r="J129" s="5"/>
      <c r="K129" s="5">
        <v>40</v>
      </c>
    </row>
    <row r="130" s="1" customFormat="1" ht="40" customHeight="1" spans="1:11">
      <c r="A130" s="5"/>
      <c r="B130" s="5" t="s">
        <v>259</v>
      </c>
      <c r="C130" s="5" t="s">
        <v>260</v>
      </c>
      <c r="D130" s="5">
        <f t="shared" si="8"/>
        <v>126</v>
      </c>
      <c r="E130" s="5"/>
      <c r="F130" s="5">
        <v>126</v>
      </c>
      <c r="G130" s="5">
        <f t="shared" si="9"/>
        <v>0</v>
      </c>
      <c r="H130" s="5"/>
      <c r="I130" s="5"/>
      <c r="J130" s="5"/>
      <c r="K130" s="5">
        <v>113.4</v>
      </c>
    </row>
    <row r="131" s="1" customFormat="1" ht="40" customHeight="1" spans="1:11">
      <c r="A131" s="5"/>
      <c r="B131" s="5" t="s">
        <v>261</v>
      </c>
      <c r="C131" s="5" t="s">
        <v>262</v>
      </c>
      <c r="D131" s="5">
        <f t="shared" si="8"/>
        <v>118.65</v>
      </c>
      <c r="E131" s="5"/>
      <c r="F131" s="5">
        <v>118.65</v>
      </c>
      <c r="G131" s="5">
        <f t="shared" si="9"/>
        <v>70</v>
      </c>
      <c r="H131" s="5"/>
      <c r="I131" s="5">
        <v>70</v>
      </c>
      <c r="J131" s="5"/>
      <c r="K131" s="5">
        <v>42.35</v>
      </c>
    </row>
    <row r="132" s="1" customFormat="1" ht="40" customHeight="1" spans="1:11">
      <c r="A132" s="5"/>
      <c r="B132" s="5" t="s">
        <v>263</v>
      </c>
      <c r="C132" s="5" t="s">
        <v>264</v>
      </c>
      <c r="D132" s="5">
        <f t="shared" si="8"/>
        <v>121.3</v>
      </c>
      <c r="E132" s="5"/>
      <c r="F132" s="5">
        <v>121.3</v>
      </c>
      <c r="G132" s="5">
        <f t="shared" si="9"/>
        <v>90</v>
      </c>
      <c r="H132" s="5"/>
      <c r="I132" s="5">
        <v>90</v>
      </c>
      <c r="J132" s="5"/>
      <c r="K132" s="5">
        <v>82.7</v>
      </c>
    </row>
    <row r="133" s="1" customFormat="1" ht="40" customHeight="1" spans="1:11">
      <c r="A133" s="5"/>
      <c r="B133" s="5" t="s">
        <v>265</v>
      </c>
      <c r="C133" s="5" t="s">
        <v>266</v>
      </c>
      <c r="D133" s="5">
        <f t="shared" si="8"/>
        <v>108.11</v>
      </c>
      <c r="E133" s="5"/>
      <c r="F133" s="5">
        <v>108.11</v>
      </c>
      <c r="G133" s="5">
        <f t="shared" si="9"/>
        <v>102</v>
      </c>
      <c r="H133" s="5">
        <v>102</v>
      </c>
      <c r="I133" s="5"/>
      <c r="J133" s="5"/>
      <c r="K133" s="5">
        <v>102</v>
      </c>
    </row>
    <row r="134" s="1" customFormat="1" ht="40" customHeight="1" spans="1:11">
      <c r="A134" s="5"/>
      <c r="B134" s="5" t="s">
        <v>267</v>
      </c>
      <c r="C134" s="5" t="s">
        <v>268</v>
      </c>
      <c r="D134" s="5">
        <f t="shared" si="8"/>
        <v>102.26</v>
      </c>
      <c r="E134" s="5"/>
      <c r="F134" s="5">
        <v>102.26</v>
      </c>
      <c r="G134" s="5">
        <f t="shared" si="9"/>
        <v>78</v>
      </c>
      <c r="H134" s="5">
        <v>78</v>
      </c>
      <c r="I134" s="5"/>
      <c r="J134" s="5"/>
      <c r="K134" s="5">
        <v>78</v>
      </c>
    </row>
    <row r="135" s="1" customFormat="1" ht="40" customHeight="1" spans="1:11">
      <c r="A135" s="5"/>
      <c r="B135" s="5" t="s">
        <v>269</v>
      </c>
      <c r="C135" s="5" t="s">
        <v>270</v>
      </c>
      <c r="D135" s="5">
        <f t="shared" si="8"/>
        <v>169</v>
      </c>
      <c r="E135" s="5"/>
      <c r="F135" s="5">
        <v>169</v>
      </c>
      <c r="G135" s="5">
        <f t="shared" si="9"/>
        <v>80</v>
      </c>
      <c r="H135" s="5"/>
      <c r="I135" s="5">
        <v>80</v>
      </c>
      <c r="J135" s="5"/>
      <c r="K135" s="5">
        <v>80</v>
      </c>
    </row>
    <row r="136" s="1" customFormat="1" ht="40" customHeight="1" spans="1:11">
      <c r="A136" s="5"/>
      <c r="B136" s="5" t="s">
        <v>271</v>
      </c>
      <c r="C136" s="5" t="s">
        <v>272</v>
      </c>
      <c r="D136" s="5">
        <f t="shared" si="8"/>
        <v>405.7</v>
      </c>
      <c r="E136" s="5"/>
      <c r="F136" s="5">
        <v>405.7</v>
      </c>
      <c r="G136" s="5">
        <f t="shared" si="9"/>
        <v>130</v>
      </c>
      <c r="H136" s="5"/>
      <c r="I136" s="5">
        <v>130</v>
      </c>
      <c r="J136" s="5"/>
      <c r="K136" s="5">
        <v>130</v>
      </c>
    </row>
    <row r="137" s="1" customFormat="1" ht="40" customHeight="1" spans="1:11">
      <c r="A137" s="5"/>
      <c r="B137" s="5" t="s">
        <v>101</v>
      </c>
      <c r="C137" s="5" t="s">
        <v>273</v>
      </c>
      <c r="D137" s="5">
        <f t="shared" si="8"/>
        <v>145.26</v>
      </c>
      <c r="E137" s="5"/>
      <c r="F137" s="5">
        <v>145.26</v>
      </c>
      <c r="G137" s="5">
        <f t="shared" si="9"/>
        <v>145</v>
      </c>
      <c r="H137" s="5"/>
      <c r="I137" s="5">
        <v>145</v>
      </c>
      <c r="J137" s="5"/>
      <c r="K137" s="5">
        <v>130</v>
      </c>
    </row>
    <row r="138" s="1" customFormat="1" ht="40" customHeight="1" spans="1:11">
      <c r="A138" s="5"/>
      <c r="B138" s="5" t="s">
        <v>274</v>
      </c>
      <c r="C138" s="5" t="s">
        <v>275</v>
      </c>
      <c r="D138" s="5">
        <f t="shared" si="8"/>
        <v>457.448</v>
      </c>
      <c r="E138" s="5"/>
      <c r="F138" s="5">
        <v>457.448</v>
      </c>
      <c r="G138" s="5">
        <f t="shared" si="9"/>
        <v>448</v>
      </c>
      <c r="H138" s="5">
        <v>448</v>
      </c>
      <c r="I138" s="5"/>
      <c r="J138" s="5"/>
      <c r="K138" s="5">
        <v>440</v>
      </c>
    </row>
    <row r="139" s="1" customFormat="1" ht="40" customHeight="1" spans="1:11">
      <c r="A139" s="5"/>
      <c r="B139" s="5" t="s">
        <v>276</v>
      </c>
      <c r="C139" s="5" t="s">
        <v>277</v>
      </c>
      <c r="D139" s="5">
        <f t="shared" si="8"/>
        <v>317.08</v>
      </c>
      <c r="E139" s="5"/>
      <c r="F139" s="5">
        <v>317.08</v>
      </c>
      <c r="G139" s="5">
        <v>317.08</v>
      </c>
      <c r="H139" s="5">
        <v>0</v>
      </c>
      <c r="I139" s="5">
        <v>254.88</v>
      </c>
      <c r="J139" s="5"/>
      <c r="K139" s="5">
        <v>254.88</v>
      </c>
    </row>
    <row r="140" s="1" customFormat="1" ht="40" customHeight="1" spans="1:11">
      <c r="A140" s="5"/>
      <c r="B140" s="5" t="s">
        <v>278</v>
      </c>
      <c r="C140" s="5" t="s">
        <v>279</v>
      </c>
      <c r="D140" s="5">
        <f t="shared" si="8"/>
        <v>71.96</v>
      </c>
      <c r="E140" s="5"/>
      <c r="F140" s="5">
        <v>71.96</v>
      </c>
      <c r="G140" s="5">
        <f>H140+I140+J140</f>
        <v>35</v>
      </c>
      <c r="H140" s="5"/>
      <c r="I140" s="5">
        <v>35</v>
      </c>
      <c r="J140" s="5"/>
      <c r="K140" s="5">
        <v>35</v>
      </c>
    </row>
    <row r="141" s="1" customFormat="1" ht="40" customHeight="1" spans="1:11">
      <c r="A141" s="5" t="s">
        <v>280</v>
      </c>
      <c r="B141" s="5" t="s">
        <v>281</v>
      </c>
      <c r="C141" s="5" t="s">
        <v>282</v>
      </c>
      <c r="D141" s="5">
        <v>188.31</v>
      </c>
      <c r="E141" s="5">
        <v>0</v>
      </c>
      <c r="F141" s="5">
        <v>188.31</v>
      </c>
      <c r="G141" s="5"/>
      <c r="H141" s="5">
        <v>95</v>
      </c>
      <c r="I141" s="5">
        <v>35.5</v>
      </c>
      <c r="J141" s="5"/>
      <c r="K141" s="5">
        <v>130.5</v>
      </c>
    </row>
    <row r="142" s="1" customFormat="1" ht="40" customHeight="1" spans="1:11">
      <c r="A142" s="5"/>
      <c r="B142" s="5" t="s">
        <v>283</v>
      </c>
      <c r="C142" s="5" t="s">
        <v>284</v>
      </c>
      <c r="D142" s="5">
        <v>280</v>
      </c>
      <c r="E142" s="5">
        <v>0</v>
      </c>
      <c r="F142" s="5">
        <v>280</v>
      </c>
      <c r="G142" s="5"/>
      <c r="H142" s="5"/>
      <c r="I142" s="5">
        <v>120</v>
      </c>
      <c r="J142" s="5"/>
      <c r="K142" s="5">
        <v>120</v>
      </c>
    </row>
    <row r="143" s="1" customFormat="1" ht="40" customHeight="1" spans="1:11">
      <c r="A143" s="5"/>
      <c r="B143" s="5" t="s">
        <v>285</v>
      </c>
      <c r="C143" s="5"/>
      <c r="D143" s="5">
        <v>32</v>
      </c>
      <c r="E143" s="5">
        <v>0</v>
      </c>
      <c r="F143" s="5">
        <v>32</v>
      </c>
      <c r="G143" s="5"/>
      <c r="H143" s="5"/>
      <c r="I143" s="5">
        <v>32</v>
      </c>
      <c r="J143" s="5"/>
      <c r="K143" s="5">
        <v>32</v>
      </c>
    </row>
    <row r="144" s="1" customFormat="1" ht="40" customHeight="1" spans="1:11">
      <c r="A144" s="5"/>
      <c r="B144" s="5" t="s">
        <v>286</v>
      </c>
      <c r="C144" s="5" t="s">
        <v>287</v>
      </c>
      <c r="D144" s="5">
        <v>60</v>
      </c>
      <c r="E144" s="5">
        <v>0</v>
      </c>
      <c r="F144" s="5">
        <v>60</v>
      </c>
      <c r="G144" s="5"/>
      <c r="H144" s="5"/>
      <c r="I144" s="5">
        <v>60</v>
      </c>
      <c r="J144" s="5"/>
      <c r="K144" s="5">
        <v>60</v>
      </c>
    </row>
    <row r="145" s="1" customFormat="1" ht="40" customHeight="1" spans="1:11">
      <c r="A145" s="5" t="s">
        <v>288</v>
      </c>
      <c r="B145" s="5" t="s">
        <v>289</v>
      </c>
      <c r="C145" s="5"/>
      <c r="D145" s="5">
        <f t="shared" ref="D145:K145" si="10">SUM(D6:D144)</f>
        <v>18793.944</v>
      </c>
      <c r="E145" s="5">
        <f t="shared" si="10"/>
        <v>447.45</v>
      </c>
      <c r="F145" s="5">
        <f t="shared" si="10"/>
        <v>18346.494</v>
      </c>
      <c r="G145" s="5">
        <f t="shared" si="10"/>
        <v>13698.18</v>
      </c>
      <c r="H145" s="5">
        <f t="shared" si="10"/>
        <v>6911.39</v>
      </c>
      <c r="I145" s="5">
        <f t="shared" si="10"/>
        <v>6995.59</v>
      </c>
      <c r="J145" s="5">
        <f t="shared" si="10"/>
        <v>72</v>
      </c>
      <c r="K145" s="5">
        <f t="shared" si="10"/>
        <v>12645.14</v>
      </c>
    </row>
    <row r="146" s="1" customFormat="1" ht="45" customHeight="1" spans="1:10">
      <c r="A146" s="13"/>
      <c r="B146" s="13"/>
      <c r="C146" s="13"/>
      <c r="D146" s="13"/>
      <c r="E146" s="13"/>
      <c r="F146" s="13"/>
      <c r="G146" s="13"/>
      <c r="H146" s="13"/>
      <c r="I146" s="13"/>
      <c r="J146" s="13"/>
    </row>
    <row r="147" s="1" customFormat="1" ht="24" customHeight="1" spans="1:1">
      <c r="A147" s="1" t="s">
        <v>290</v>
      </c>
    </row>
  </sheetData>
  <mergeCells count="28">
    <mergeCell ref="A1:K1"/>
    <mergeCell ref="D3:F3"/>
    <mergeCell ref="G3:J3"/>
    <mergeCell ref="A3:A5"/>
    <mergeCell ref="A6:A15"/>
    <mergeCell ref="A16:A33"/>
    <mergeCell ref="A34:A42"/>
    <mergeCell ref="A43:A52"/>
    <mergeCell ref="A53:A61"/>
    <mergeCell ref="A62:A64"/>
    <mergeCell ref="A65:A67"/>
    <mergeCell ref="A68:A75"/>
    <mergeCell ref="A76:A80"/>
    <mergeCell ref="A81:A99"/>
    <mergeCell ref="A100:A106"/>
    <mergeCell ref="A108:A118"/>
    <mergeCell ref="A119:A140"/>
    <mergeCell ref="A141:A144"/>
    <mergeCell ref="B3:B5"/>
    <mergeCell ref="C3:C5"/>
    <mergeCell ref="D4:D5"/>
    <mergeCell ref="E4:E5"/>
    <mergeCell ref="F4:F5"/>
    <mergeCell ref="G4:G5"/>
    <mergeCell ref="H4:H5"/>
    <mergeCell ref="I4:I5"/>
    <mergeCell ref="J4:J5"/>
    <mergeCell ref="K3:K5"/>
  </mergeCells>
  <pageMargins left="0.432638888888889" right="0.354166666666667" top="0.511805555555556" bottom="0.511805555555556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熊倩利</cp:lastModifiedBy>
  <dcterms:created xsi:type="dcterms:W3CDTF">2024-08-12T06:30:00Z</dcterms:created>
  <dcterms:modified xsi:type="dcterms:W3CDTF">2024-09-12T07:01:12Z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81611D09200440F1B1CD52DF8FE032B0_11</vt:lpwstr>
  </property>
  <property fmtid="{D5CDD505-2E9C-101B-9397-08002B2CF9AE}" pid="3" name="KSOProductBuildVer">
    <vt:lpwstr>2052-12.1.0.18276</vt:lpwstr>
  </property>
</Properties>
</file>